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20115" windowHeight="7995"/>
  </bookViews>
  <sheets>
    <sheet name="Cost" sheetId="1" r:id="rId1"/>
  </sheets>
  <calcPr calcId="125725"/>
</workbook>
</file>

<file path=xl/calcChain.xml><?xml version="1.0" encoding="utf-8"?>
<calcChain xmlns="http://schemas.openxmlformats.org/spreadsheetml/2006/main">
  <c r="J113" i="1"/>
  <c r="J111"/>
  <c r="J108"/>
  <c r="I107"/>
  <c r="J106"/>
  <c r="I105"/>
  <c r="I103"/>
  <c r="I102"/>
  <c r="I101"/>
  <c r="I100"/>
  <c r="I99"/>
  <c r="I98"/>
  <c r="I97"/>
  <c r="I96"/>
  <c r="I95"/>
  <c r="I94"/>
  <c r="J93"/>
  <c r="J88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J68"/>
  <c r="I68"/>
  <c r="H67"/>
  <c r="J67" s="1"/>
  <c r="J66"/>
  <c r="H66"/>
  <c r="H65"/>
  <c r="J65" s="1"/>
  <c r="H64"/>
  <c r="J64" s="1"/>
  <c r="H63"/>
  <c r="J63" s="1"/>
  <c r="H62"/>
  <c r="J62" s="1"/>
  <c r="H61"/>
  <c r="J61" s="1"/>
  <c r="J60"/>
  <c r="H60"/>
  <c r="H59"/>
  <c r="J59" s="1"/>
  <c r="J58"/>
  <c r="H58"/>
  <c r="H57"/>
  <c r="J57" s="1"/>
  <c r="H56"/>
  <c r="J56" s="1"/>
  <c r="H55"/>
  <c r="J55" s="1"/>
  <c r="H54"/>
  <c r="J54" s="1"/>
  <c r="H53"/>
  <c r="J53" s="1"/>
  <c r="J52"/>
  <c r="H52"/>
  <c r="H51"/>
  <c r="J51" s="1"/>
  <c r="J50"/>
  <c r="H50"/>
  <c r="J49"/>
  <c r="I49"/>
  <c r="J48"/>
  <c r="I48"/>
  <c r="J47"/>
  <c r="I47"/>
  <c r="J46"/>
  <c r="I46"/>
  <c r="J45"/>
  <c r="I45"/>
  <c r="J44"/>
  <c r="I44"/>
  <c r="G44"/>
  <c r="J43"/>
  <c r="I43"/>
  <c r="G43"/>
  <c r="I40"/>
  <c r="G40"/>
  <c r="I39"/>
  <c r="G39"/>
  <c r="I38"/>
  <c r="G38"/>
  <c r="I37"/>
  <c r="G37"/>
  <c r="J36"/>
  <c r="I36"/>
  <c r="G36"/>
  <c r="J35"/>
  <c r="I35"/>
  <c r="G35"/>
  <c r="J34"/>
  <c r="I34"/>
  <c r="G34"/>
  <c r="J33"/>
  <c r="I33"/>
  <c r="G33"/>
  <c r="J32"/>
  <c r="I32"/>
  <c r="G32"/>
  <c r="J31"/>
  <c r="I31"/>
  <c r="G31"/>
  <c r="J30"/>
  <c r="I30"/>
  <c r="G30"/>
  <c r="J29"/>
  <c r="I29"/>
  <c r="G29"/>
  <c r="J28"/>
  <c r="I28"/>
  <c r="G28"/>
  <c r="J27"/>
  <c r="I27"/>
  <c r="G27"/>
  <c r="J26"/>
  <c r="I26"/>
  <c r="G26"/>
  <c r="J25"/>
  <c r="I25"/>
  <c r="G25"/>
  <c r="J24"/>
  <c r="I24"/>
  <c r="G24"/>
  <c r="J23"/>
  <c r="I23"/>
  <c r="G23"/>
  <c r="J22"/>
  <c r="I22"/>
  <c r="G22"/>
  <c r="J21"/>
  <c r="I21"/>
  <c r="G21"/>
  <c r="J20"/>
  <c r="I20"/>
  <c r="G20"/>
  <c r="J19"/>
  <c r="I19"/>
  <c r="G19"/>
  <c r="J18"/>
  <c r="I18"/>
  <c r="G18"/>
  <c r="J17"/>
  <c r="I17"/>
  <c r="G17"/>
  <c r="J16"/>
  <c r="I16"/>
  <c r="G16"/>
  <c r="J15"/>
  <c r="I15"/>
  <c r="G15"/>
  <c r="J14"/>
  <c r="I14"/>
  <c r="G14"/>
  <c r="I13"/>
  <c r="G13"/>
  <c r="I12"/>
  <c r="G12"/>
  <c r="I11"/>
  <c r="G11"/>
  <c r="I10"/>
  <c r="G10"/>
  <c r="I9"/>
  <c r="G9"/>
  <c r="I8"/>
  <c r="G8"/>
  <c r="I7"/>
  <c r="G7"/>
  <c r="I6"/>
  <c r="G6"/>
  <c r="I5"/>
  <c r="G5"/>
  <c r="I4"/>
  <c r="G4"/>
  <c r="I3"/>
  <c r="G3"/>
  <c r="G1" s="1"/>
  <c r="I1" l="1"/>
  <c r="L1" s="1"/>
</calcChain>
</file>

<file path=xl/sharedStrings.xml><?xml version="1.0" encoding="utf-8"?>
<sst xmlns="http://schemas.openxmlformats.org/spreadsheetml/2006/main" count="227" uniqueCount="133">
  <si>
    <t>Курс, руб/$</t>
  </si>
  <si>
    <t>Итого, руб</t>
  </si>
  <si>
    <t>Итого, $</t>
  </si>
  <si>
    <t>Всего,$</t>
  </si>
  <si>
    <t>№</t>
  </si>
  <si>
    <t xml:space="preserve">Название </t>
  </si>
  <si>
    <t>Дата</t>
  </si>
  <si>
    <t>Магазин</t>
  </si>
  <si>
    <t>Кол-во</t>
  </si>
  <si>
    <t>стоимость,Р</t>
  </si>
  <si>
    <t>Сумма,Р</t>
  </si>
  <si>
    <t>стоимость,$</t>
  </si>
  <si>
    <t>Сумма,$</t>
  </si>
  <si>
    <t>стоимость,RUB</t>
  </si>
  <si>
    <t>Комментарии</t>
  </si>
  <si>
    <t>SYMA_Апач</t>
  </si>
  <si>
    <t>Ашан</t>
  </si>
  <si>
    <t>Лопасти к Апач</t>
  </si>
  <si>
    <t>Ак(7,4)</t>
  </si>
  <si>
    <t>Пилотаж</t>
  </si>
  <si>
    <t>Blade McX</t>
  </si>
  <si>
    <t>X-Model</t>
  </si>
  <si>
    <t>Лопасти к Blade McX</t>
  </si>
  <si>
    <t>Ак(3,7)</t>
  </si>
  <si>
    <t>ToyHobby</t>
  </si>
  <si>
    <t>Вал внутр</t>
  </si>
  <si>
    <t>Шестерня</t>
  </si>
  <si>
    <t>Ball Link Pliers</t>
  </si>
  <si>
    <t>Клей СА</t>
  </si>
  <si>
    <t>Фиксатор резьбы</t>
  </si>
  <si>
    <t>Main Gear Set for Belt-CP / V2</t>
  </si>
  <si>
    <t>RC711</t>
  </si>
  <si>
    <t>Paddle Set (Blue) for Belt-CP V2</t>
  </si>
  <si>
    <t xml:space="preserve">315x32.5x4.5mm Wooden main blade for Belt-CP / V2 (5 Pairs Bulk </t>
  </si>
  <si>
    <t>2.4G ESky Belt-CP V2 (Red-blue) 6ch RTF</t>
  </si>
  <si>
    <r>
      <t> </t>
    </r>
    <r>
      <rPr>
        <i/>
        <sz val="7.5"/>
        <color rgb="FF000000"/>
        <rFont val="Verdana"/>
        <family val="2"/>
        <charset val="204"/>
      </rPr>
      <t xml:space="preserve"> - Packaging: original gift box</t>
    </r>
  </si>
  <si>
    <r>
      <t> </t>
    </r>
    <r>
      <rPr>
        <i/>
        <sz val="7.5"/>
        <color rgb="FF000000"/>
        <rFont val="Verdana"/>
        <family val="2"/>
        <charset val="204"/>
      </rPr>
      <t xml:space="preserve"> - Extra Li-Po Battery: RAIDEN 11.1V 2400mAh 28/33C (RD11-24A28)</t>
    </r>
  </si>
  <si>
    <r>
      <t> </t>
    </r>
    <r>
      <rPr>
        <i/>
        <sz val="7.5"/>
        <color rgb="FF000000"/>
        <rFont val="Verdana"/>
        <family val="2"/>
        <charset val="204"/>
      </rPr>
      <t xml:space="preserve"> - *Mode: 2 - left hand throttle</t>
    </r>
  </si>
  <si>
    <r>
      <t> </t>
    </r>
    <r>
      <rPr>
        <i/>
        <sz val="7.5"/>
        <color rgb="FF000000"/>
        <rFont val="Verdana"/>
        <family val="2"/>
        <charset val="204"/>
      </rPr>
      <t xml:space="preserve"> - Training Kit: 3DPro Training Kit for 6ch Helicopters</t>
    </r>
  </si>
  <si>
    <t>Main Shaft Set for Belt-CP / V2</t>
  </si>
  <si>
    <t>Skid Bar for Belt-CP V2</t>
  </si>
  <si>
    <t>Feathering Shaft Set for Belt-CP V2 / HBK3</t>
  </si>
  <si>
    <t>Bell Control Arm Set for Belt-CP V2 / HBK3</t>
  </si>
  <si>
    <t>Ring-link Push-rod for Belt-CP V2 / HBK3</t>
  </si>
  <si>
    <t>Push Rod Set for Belt-CP V2</t>
  </si>
  <si>
    <t>Control Arm Set for Belt-CP V2 / HBK3</t>
  </si>
  <si>
    <t>Drive Belt for Belt-CP / V2</t>
  </si>
  <si>
    <t>Tail Rotor Blade (Blue) for Belt-CP V2 / HBK3</t>
  </si>
  <si>
    <t>Flybar for Belt-CP V2</t>
  </si>
  <si>
    <t>Tail Boom (Blue) for Belt-CP V2</t>
  </si>
  <si>
    <t>L&amp;R Controlling Set for Belt-CP / V2</t>
  </si>
  <si>
    <t>Screw Set</t>
  </si>
  <si>
    <t>Недопоставка</t>
  </si>
  <si>
    <t>Доставка</t>
  </si>
  <si>
    <t>Балансир лопастей</t>
  </si>
  <si>
    <t>Cпорт и Хобби</t>
  </si>
  <si>
    <t>Пакет  для батарей</t>
  </si>
  <si>
    <t>Тестер сервопривода</t>
  </si>
  <si>
    <t>Лопасти</t>
  </si>
  <si>
    <t>Сервопривод(3 шт)</t>
  </si>
  <si>
    <t>Промежуточный вал Belt-CP V2</t>
  </si>
  <si>
    <t>Хобби для вас</t>
  </si>
  <si>
    <t>Runtime Games Phoenix R/C Pro Flight Simulator V2.5</t>
  </si>
  <si>
    <t>A Main Hobbies</t>
  </si>
  <si>
    <t>Spektrum DX7 2.4GHz DSM2 7Ch Helicopter Radio System, 4-DS821 Servos, AR7000 Receiver</t>
  </si>
  <si>
    <t>Spektrum Deluxe Transmitter Case (Aircraft)</t>
  </si>
  <si>
    <t>Spektrum Trainer Cord</t>
  </si>
  <si>
    <t>Shipment</t>
  </si>
  <si>
    <t>AMH</t>
  </si>
  <si>
    <t>Autorotation Tail Drive Gear</t>
  </si>
  <si>
    <t>Flying-Hobby</t>
  </si>
  <si>
    <t>Tail Boom Brace</t>
  </si>
  <si>
    <t>Main Blade Holder</t>
  </si>
  <si>
    <t>500 Linkage Rod</t>
  </si>
  <si>
    <t>Torque Tube</t>
  </si>
  <si>
    <t>Tail Boom</t>
  </si>
  <si>
    <t>T-REX500/600/700 Helicopter Big Size Training Kit with Metal Hub</t>
  </si>
  <si>
    <t>One-way Bearing</t>
  </si>
  <si>
    <t>Main Shaft</t>
  </si>
  <si>
    <t>Flybar Rod/340mm</t>
  </si>
  <si>
    <t>Feathering Shaft</t>
  </si>
  <si>
    <t>Flybar paddle sticker</t>
  </si>
  <si>
    <t>Flybar Paddle</t>
  </si>
  <si>
    <t>Main Drive Gear/162T</t>
  </si>
  <si>
    <t>Torque Tube Rear Drive Gear Set</t>
  </si>
  <si>
    <t>Torque Tube Front Drive Gear Set</t>
  </si>
  <si>
    <t>T-REX 500 ESP Superior APLUS Thunder Combo</t>
  </si>
  <si>
    <t>Tail Rotor Blade/New</t>
  </si>
  <si>
    <t>FH</t>
  </si>
  <si>
    <t>CNC Heli Ball End Tool</t>
  </si>
  <si>
    <t>HelliDirect</t>
  </si>
  <si>
    <t>FUSUNO Carbon Fiber Flybar Locking Tool Trex 500</t>
  </si>
  <si>
    <t>T-REX 500 Deluxe Swashplate leveler (SILVER) - NEW!</t>
  </si>
  <si>
    <t>"Rhino Gear" Ultra Hardened Steel Pinions - 0.6M 13T - T-REX 500 (5mm Shaft size)</t>
  </si>
  <si>
    <t>Battery Strap (400X20mm) (4pcs) - BLACK</t>
  </si>
  <si>
    <t>Linkage ball end tool for 200-600 heli sizes (2pcs)</t>
  </si>
  <si>
    <t>Maxpro Battery Monitor LIGHT/ALARM for 6S batteries</t>
  </si>
  <si>
    <t>Wiha 26390 7pc Metric Hexdriver Set</t>
  </si>
  <si>
    <t>430mm PRO 3D FRP Fiberglass main blade - T-REX500/HDX500</t>
  </si>
  <si>
    <t>Carbon Fiber Fins Set XL version (2pcs) - Trex500</t>
  </si>
  <si>
    <t>HYPERION G3 VX 22.2V 6S 2200 MAH 35C/65C LIPOLY PACK</t>
  </si>
  <si>
    <t>NEW Advanced 15degree Pitch Heli Pitch Gauge for 300-700size helicopters</t>
  </si>
  <si>
    <t>Great Planes Velcro Hook &amp; Loop 1x6" (2)</t>
  </si>
  <si>
    <t>Align Ball Link H60071A - Trex 550E/500/600/600N</t>
  </si>
  <si>
    <t>Align Ball Link Short H50054 - Trex 500</t>
  </si>
  <si>
    <t>KBDD 70mm Tail Blades - Midnight Black for Trex 500</t>
  </si>
  <si>
    <t>Carbon Steel M3 Nut Wrench (BLUE)</t>
  </si>
  <si>
    <t>Align Hook and Loop Tape H60129 - Trex 550E/600</t>
  </si>
  <si>
    <t>3oz TRI-FLOW High Performance Clear Synthetic Grease</t>
  </si>
  <si>
    <t>HP-EOS0615iDUO3</t>
  </si>
  <si>
    <t>Hyperion EOS 0615i DUO3 1S-6S 16N CHARGER, with Integrated LBA10A balancer- DUAL 180W Outputs with max 12S SYNC MODE.Hyperion and XH Balance Multi-Adapter included for 2S to 6S packs! PRICE DISCOUNTED!</t>
  </si>
  <si>
    <t>HP-LCX2500-6S 22.2V 6S PACK</t>
  </si>
  <si>
    <t>1 брак</t>
  </si>
  <si>
    <t>D-1300 Deans ULTRA PLUG - Male-Female 1 PAIR</t>
  </si>
  <si>
    <t>Racers Edge 14GA Heat Shrink Tubing (18")</t>
  </si>
  <si>
    <t>Racers Edge 16GA Heat Shrink Tubing (18")</t>
  </si>
  <si>
    <t>Racers Edge 18GA Heat Shrink Tubing (18")</t>
  </si>
  <si>
    <t>Hyperion Battery Charger Temperature Sensor</t>
  </si>
  <si>
    <t>Bantam Check Master-II Plane and Heli Tester</t>
  </si>
  <si>
    <t>Racers Edge Wired Tamiya Type Connector (ESC/Charger)</t>
  </si>
  <si>
    <t>RPM Small Parts Tray w/Magnet</t>
  </si>
  <si>
    <t>RCScrewz Align T-Rex 500 Electric Stainless Steel Screw Kit</t>
  </si>
  <si>
    <t>ProTek R/C Tool Pouch &amp; Wrench Holder</t>
  </si>
  <si>
    <t>Align Double Sided Tape w/Metallic Anti-Vibration Plate</t>
  </si>
  <si>
    <t>A Main Hobbies Gray "Skull" T-Shirt (X-Large - Tall)</t>
  </si>
  <si>
    <t>0.00</t>
  </si>
  <si>
    <t>Hyperion EOS SENTRY Battery Checker</t>
  </si>
  <si>
    <t xml:space="preserve">Turnigy nano-tech 3000mah 6S 25~50C Lipo Pac </t>
  </si>
  <si>
    <t>Hobby-King</t>
  </si>
  <si>
    <t>ИП MeanWell 600 ВТ-15В-40А</t>
  </si>
  <si>
    <t>Москва</t>
  </si>
  <si>
    <t>Parts t-rex 500</t>
  </si>
  <si>
    <t>Air Craft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</si>
</sst>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9"/>
      <color rgb="FF000000"/>
      <name val="Verdana"/>
      <family val="2"/>
      <charset val="204"/>
    </font>
    <font>
      <sz val="7.5"/>
      <color rgb="FF000000"/>
      <name val="Verdana"/>
      <family val="2"/>
      <charset val="204"/>
    </font>
    <font>
      <b/>
      <sz val="9"/>
      <color rgb="FF000000"/>
      <name val="Verdana"/>
      <family val="2"/>
      <charset val="204"/>
    </font>
    <font>
      <i/>
      <sz val="7.5"/>
      <color rgb="FF000000"/>
      <name val="Verdan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2" fontId="1" fillId="0" borderId="0" xfId="0" applyNumberFormat="1" applyFont="1"/>
    <xf numFmtId="0" fontId="1" fillId="0" borderId="1" xfId="0" applyFont="1" applyBorder="1"/>
    <xf numFmtId="0" fontId="1" fillId="0" borderId="2" xfId="0" applyFont="1" applyBorder="1"/>
    <xf numFmtId="0" fontId="1" fillId="0" borderId="1" xfId="0" applyFont="1" applyBorder="1" applyAlignment="1">
      <alignment horizontal="center"/>
    </xf>
    <xf numFmtId="2" fontId="1" fillId="0" borderId="2" xfId="0" applyNumberFormat="1" applyFont="1" applyBorder="1"/>
    <xf numFmtId="0" fontId="2" fillId="0" borderId="1" xfId="0" applyFont="1" applyBorder="1"/>
    <xf numFmtId="0" fontId="1" fillId="0" borderId="3" xfId="0" applyFont="1" applyBorder="1"/>
    <xf numFmtId="0" fontId="0" fillId="2" borderId="4" xfId="0" applyFill="1" applyBorder="1"/>
    <xf numFmtId="17" fontId="0" fillId="2" borderId="4" xfId="0" applyNumberFormat="1" applyFill="1" applyBorder="1"/>
    <xf numFmtId="0" fontId="0" fillId="2" borderId="4" xfId="0" applyFill="1" applyBorder="1" applyAlignment="1">
      <alignment horizontal="center"/>
    </xf>
    <xf numFmtId="2" fontId="0" fillId="2" borderId="4" xfId="0" applyNumberFormat="1" applyFill="1" applyBorder="1"/>
    <xf numFmtId="0" fontId="0" fillId="2" borderId="5" xfId="0" applyFill="1" applyBorder="1"/>
    <xf numFmtId="0" fontId="0" fillId="2" borderId="5" xfId="0" applyFill="1" applyBorder="1" applyAlignment="1">
      <alignment horizontal="center"/>
    </xf>
    <xf numFmtId="2" fontId="0" fillId="2" borderId="5" xfId="0" applyNumberFormat="1" applyFill="1" applyBorder="1"/>
    <xf numFmtId="0" fontId="0" fillId="3" borderId="5" xfId="0" applyFill="1" applyBorder="1"/>
    <xf numFmtId="17" fontId="0" fillId="3" borderId="5" xfId="0" applyNumberFormat="1" applyFill="1" applyBorder="1"/>
    <xf numFmtId="0" fontId="0" fillId="3" borderId="5" xfId="0" applyFill="1" applyBorder="1" applyAlignment="1">
      <alignment horizontal="center"/>
    </xf>
    <xf numFmtId="2" fontId="0" fillId="3" borderId="5" xfId="0" applyNumberFormat="1" applyFill="1" applyBorder="1"/>
    <xf numFmtId="0" fontId="0" fillId="3" borderId="0" xfId="0" applyFill="1"/>
    <xf numFmtId="0" fontId="3" fillId="3" borderId="5" xfId="0" applyFont="1" applyFill="1" applyBorder="1" applyAlignment="1">
      <alignment horizontal="right" vertical="top" wrapText="1"/>
    </xf>
    <xf numFmtId="0" fontId="3" fillId="3" borderId="0" xfId="0" applyFont="1" applyFill="1" applyAlignment="1">
      <alignment vertical="top" wrapText="1"/>
    </xf>
    <xf numFmtId="0" fontId="3" fillId="3" borderId="0" xfId="0" applyFont="1" applyFill="1" applyAlignment="1">
      <alignment horizontal="right" vertical="top" wrapText="1"/>
    </xf>
    <xf numFmtId="0" fontId="0" fillId="4" borderId="5" xfId="0" applyFill="1" applyBorder="1"/>
    <xf numFmtId="17" fontId="0" fillId="4" borderId="5" xfId="0" applyNumberFormat="1" applyFill="1" applyBorder="1"/>
    <xf numFmtId="0" fontId="0" fillId="4" borderId="5" xfId="0" applyFill="1" applyBorder="1" applyAlignment="1">
      <alignment horizontal="center"/>
    </xf>
    <xf numFmtId="2" fontId="0" fillId="4" borderId="5" xfId="0" applyNumberFormat="1" applyFill="1" applyBorder="1"/>
    <xf numFmtId="0" fontId="3" fillId="4" borderId="5" xfId="0" applyFont="1" applyFill="1" applyBorder="1" applyAlignment="1">
      <alignment horizontal="right" vertical="top" wrapText="1"/>
    </xf>
    <xf numFmtId="0" fontId="3" fillId="4" borderId="0" xfId="0" applyFont="1" applyFill="1" applyAlignment="1">
      <alignment vertical="top" wrapText="1"/>
    </xf>
    <xf numFmtId="0" fontId="3" fillId="4" borderId="0" xfId="0" applyFont="1" applyFill="1" applyAlignment="1">
      <alignment horizontal="right" vertical="top" wrapText="1"/>
    </xf>
    <xf numFmtId="0" fontId="0" fillId="4" borderId="0" xfId="0" applyFill="1"/>
    <xf numFmtId="0" fontId="3" fillId="0" borderId="0" xfId="0" applyFont="1" applyAlignment="1">
      <alignment horizontal="right" vertical="top" wrapText="1"/>
    </xf>
    <xf numFmtId="0" fontId="4" fillId="4" borderId="0" xfId="0" applyFont="1" applyFill="1" applyAlignment="1">
      <alignment vertical="top" wrapText="1"/>
    </xf>
    <xf numFmtId="0" fontId="0" fillId="5" borderId="5" xfId="0" applyFill="1" applyBorder="1"/>
    <xf numFmtId="0" fontId="3" fillId="5" borderId="5" xfId="0" applyFont="1" applyFill="1" applyBorder="1" applyAlignment="1">
      <alignment vertical="top" wrapText="1"/>
    </xf>
    <xf numFmtId="17" fontId="0" fillId="5" borderId="5" xfId="0" applyNumberFormat="1" applyFill="1" applyBorder="1"/>
    <xf numFmtId="0" fontId="3" fillId="5" borderId="5" xfId="0" applyFont="1" applyFill="1" applyBorder="1" applyAlignment="1">
      <alignment horizontal="center" wrapText="1"/>
    </xf>
    <xf numFmtId="2" fontId="3" fillId="5" borderId="5" xfId="0" applyNumberFormat="1" applyFont="1" applyFill="1" applyBorder="1" applyAlignment="1">
      <alignment horizontal="right" vertical="top" wrapText="1"/>
    </xf>
    <xf numFmtId="0" fontId="0" fillId="5" borderId="5" xfId="0" applyFill="1" applyBorder="1" applyAlignment="1">
      <alignment horizontal="center"/>
    </xf>
    <xf numFmtId="0" fontId="3" fillId="5" borderId="5" xfId="0" applyFont="1" applyFill="1" applyBorder="1" applyAlignment="1">
      <alignment horizontal="right" vertical="top" wrapText="1"/>
    </xf>
    <xf numFmtId="0" fontId="4" fillId="0" borderId="0" xfId="0" applyFont="1" applyAlignment="1">
      <alignment vertical="top" wrapText="1"/>
    </xf>
    <xf numFmtId="0" fontId="5" fillId="5" borderId="5" xfId="0" applyFont="1" applyFill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right" vertical="top" wrapText="1"/>
    </xf>
    <xf numFmtId="0" fontId="4" fillId="5" borderId="5" xfId="0" applyFont="1" applyFill="1" applyBorder="1" applyAlignment="1">
      <alignment vertical="top" wrapText="1"/>
    </xf>
    <xf numFmtId="16" fontId="0" fillId="4" borderId="5" xfId="0" applyNumberFormat="1" applyFill="1" applyBorder="1"/>
    <xf numFmtId="0" fontId="0" fillId="0" borderId="5" xfId="0" applyBorder="1"/>
    <xf numFmtId="0" fontId="0" fillId="0" borderId="5" xfId="0" applyBorder="1" applyAlignment="1">
      <alignment horizontal="center"/>
    </xf>
    <xf numFmtId="2" fontId="0" fillId="0" borderId="5" xfId="0" applyNumberFormat="1" applyBorder="1"/>
    <xf numFmtId="164" fontId="0" fillId="4" borderId="5" xfId="0" applyNumberFormat="1" applyFill="1" applyBorder="1" applyAlignment="1">
      <alignment horizontal="center"/>
    </xf>
    <xf numFmtId="0" fontId="0" fillId="4" borderId="6" xfId="0" applyFill="1" applyBorder="1"/>
    <xf numFmtId="0" fontId="0" fillId="0" borderId="0" xfId="0" applyAlignment="1">
      <alignment horizontal="center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13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F94" sqref="F94"/>
    </sheetView>
  </sheetViews>
  <sheetFormatPr defaultRowHeight="15"/>
  <cols>
    <col min="1" max="1" width="4.140625" bestFit="1" customWidth="1"/>
    <col min="2" max="2" width="49" customWidth="1"/>
    <col min="3" max="3" width="9.5703125" customWidth="1"/>
    <col min="4" max="4" width="14.28515625" bestFit="1" customWidth="1"/>
    <col min="5" max="5" width="9.140625" style="53"/>
    <col min="6" max="6" width="14.85546875" customWidth="1"/>
    <col min="7" max="7" width="11.140625" customWidth="1"/>
    <col min="8" max="8" width="13.5703125" style="54" customWidth="1"/>
    <col min="9" max="9" width="11.42578125" style="53" bestFit="1" customWidth="1"/>
    <col min="10" max="10" width="18.42578125" bestFit="1" customWidth="1"/>
    <col min="11" max="11" width="14.42578125" customWidth="1"/>
    <col min="14" max="14" width="15" customWidth="1"/>
  </cols>
  <sheetData>
    <row r="1" spans="1:14" s="1" customFormat="1" ht="19.5" thickBot="1">
      <c r="D1" s="1" t="s">
        <v>0</v>
      </c>
      <c r="E1" s="2">
        <v>30</v>
      </c>
      <c r="F1" s="1" t="s">
        <v>1</v>
      </c>
      <c r="G1" s="1">
        <f>SUM(G3:G142)</f>
        <v>15804</v>
      </c>
      <c r="H1" s="3" t="s">
        <v>2</v>
      </c>
      <c r="I1" s="2">
        <f>SUM(I3:I147)</f>
        <v>3114.1899999999973</v>
      </c>
      <c r="J1" s="1">
        <v>30</v>
      </c>
      <c r="K1" s="1" t="s">
        <v>3</v>
      </c>
      <c r="L1" s="1">
        <f>I1+G1/E1</f>
        <v>3640.9899999999971</v>
      </c>
    </row>
    <row r="2" spans="1:14" ht="19.5" thickBot="1">
      <c r="A2" s="4" t="s">
        <v>4</v>
      </c>
      <c r="B2" s="5" t="s">
        <v>5</v>
      </c>
      <c r="C2" s="4" t="s">
        <v>6</v>
      </c>
      <c r="D2" s="5" t="s">
        <v>7</v>
      </c>
      <c r="E2" s="6" t="s">
        <v>8</v>
      </c>
      <c r="F2" s="5" t="s">
        <v>9</v>
      </c>
      <c r="G2" s="4" t="s">
        <v>10</v>
      </c>
      <c r="H2" s="7" t="s">
        <v>11</v>
      </c>
      <c r="I2" s="6" t="s">
        <v>12</v>
      </c>
      <c r="J2" s="8" t="s">
        <v>13</v>
      </c>
      <c r="K2" s="4" t="s">
        <v>14</v>
      </c>
      <c r="L2" s="9"/>
    </row>
    <row r="3" spans="1:14">
      <c r="A3" s="10">
        <v>1</v>
      </c>
      <c r="B3" s="10" t="s">
        <v>15</v>
      </c>
      <c r="C3" s="11">
        <v>40330</v>
      </c>
      <c r="D3" s="10" t="s">
        <v>16</v>
      </c>
      <c r="E3" s="12">
        <v>1</v>
      </c>
      <c r="F3" s="10">
        <v>3000</v>
      </c>
      <c r="G3" s="10">
        <f>E3*F3</f>
        <v>3000</v>
      </c>
      <c r="H3" s="13"/>
      <c r="I3" s="12">
        <f>E3*H3</f>
        <v>0</v>
      </c>
      <c r="J3" s="10"/>
      <c r="K3" s="10"/>
      <c r="L3" s="10"/>
    </row>
    <row r="4" spans="1:14">
      <c r="A4" s="14">
        <v>2</v>
      </c>
      <c r="B4" s="14" t="s">
        <v>17</v>
      </c>
      <c r="C4" s="11">
        <v>40330</v>
      </c>
      <c r="D4" s="14"/>
      <c r="E4" s="15">
        <v>2</v>
      </c>
      <c r="F4" s="14">
        <v>250</v>
      </c>
      <c r="G4" s="14">
        <f t="shared" ref="G4:G44" si="0">E4*F4</f>
        <v>500</v>
      </c>
      <c r="H4" s="16"/>
      <c r="I4" s="15">
        <f t="shared" ref="I4:I49" si="1">E4*H4</f>
        <v>0</v>
      </c>
      <c r="J4" s="14"/>
      <c r="K4" s="14"/>
      <c r="L4" s="14"/>
    </row>
    <row r="5" spans="1:14">
      <c r="A5" s="14">
        <v>3</v>
      </c>
      <c r="B5" s="14" t="s">
        <v>18</v>
      </c>
      <c r="C5" s="11">
        <v>40330</v>
      </c>
      <c r="D5" s="14" t="s">
        <v>19</v>
      </c>
      <c r="E5" s="15">
        <v>1</v>
      </c>
      <c r="F5" s="14">
        <v>900</v>
      </c>
      <c r="G5" s="14">
        <f t="shared" si="0"/>
        <v>900</v>
      </c>
      <c r="H5" s="16"/>
      <c r="I5" s="15">
        <f t="shared" si="1"/>
        <v>0</v>
      </c>
      <c r="J5" s="14"/>
      <c r="K5" s="14"/>
      <c r="L5" s="14"/>
    </row>
    <row r="6" spans="1:14" s="21" customFormat="1">
      <c r="A6" s="17">
        <v>4</v>
      </c>
      <c r="B6" s="17" t="s">
        <v>20</v>
      </c>
      <c r="C6" s="18">
        <v>40360</v>
      </c>
      <c r="D6" s="17" t="s">
        <v>21</v>
      </c>
      <c r="E6" s="19">
        <v>1</v>
      </c>
      <c r="F6" s="17">
        <v>5400</v>
      </c>
      <c r="G6" s="17">
        <f t="shared" si="0"/>
        <v>5400</v>
      </c>
      <c r="H6" s="20"/>
      <c r="I6" s="19">
        <f t="shared" si="1"/>
        <v>0</v>
      </c>
      <c r="J6" s="17"/>
      <c r="K6" s="17"/>
      <c r="L6" s="17"/>
    </row>
    <row r="7" spans="1:14" s="21" customFormat="1">
      <c r="A7" s="17">
        <v>5</v>
      </c>
      <c r="B7" s="17" t="s">
        <v>22</v>
      </c>
      <c r="C7" s="18">
        <v>40360</v>
      </c>
      <c r="D7" s="17" t="s">
        <v>21</v>
      </c>
      <c r="E7" s="19">
        <v>2</v>
      </c>
      <c r="F7" s="17">
        <v>200</v>
      </c>
      <c r="G7" s="17">
        <f t="shared" si="0"/>
        <v>400</v>
      </c>
      <c r="H7" s="20"/>
      <c r="I7" s="19">
        <f t="shared" si="1"/>
        <v>0</v>
      </c>
      <c r="J7" s="17"/>
      <c r="K7" s="17"/>
      <c r="L7" s="17"/>
    </row>
    <row r="8" spans="1:14" s="21" customFormat="1">
      <c r="A8" s="17">
        <v>6</v>
      </c>
      <c r="B8" s="17" t="s">
        <v>23</v>
      </c>
      <c r="C8" s="18">
        <v>40360</v>
      </c>
      <c r="D8" s="17" t="s">
        <v>24</v>
      </c>
      <c r="E8" s="19">
        <v>3</v>
      </c>
      <c r="F8" s="17">
        <v>384</v>
      </c>
      <c r="G8" s="17">
        <f t="shared" si="0"/>
        <v>1152</v>
      </c>
      <c r="H8" s="20"/>
      <c r="I8" s="19">
        <f t="shared" si="1"/>
        <v>0</v>
      </c>
      <c r="J8" s="17"/>
      <c r="K8" s="17"/>
      <c r="L8" s="17"/>
    </row>
    <row r="9" spans="1:14" s="21" customFormat="1">
      <c r="A9" s="17">
        <v>7</v>
      </c>
      <c r="B9" s="17" t="s">
        <v>25</v>
      </c>
      <c r="C9" s="18">
        <v>40360</v>
      </c>
      <c r="D9" s="17" t="s">
        <v>24</v>
      </c>
      <c r="E9" s="19">
        <v>2</v>
      </c>
      <c r="F9" s="17">
        <v>192</v>
      </c>
      <c r="G9" s="17">
        <f t="shared" si="0"/>
        <v>384</v>
      </c>
      <c r="H9" s="20"/>
      <c r="I9" s="19">
        <f t="shared" si="1"/>
        <v>0</v>
      </c>
      <c r="J9" s="17"/>
      <c r="K9" s="17"/>
      <c r="L9" s="22"/>
      <c r="M9" s="23"/>
      <c r="N9" s="24"/>
    </row>
    <row r="10" spans="1:14" s="21" customFormat="1">
      <c r="A10" s="17">
        <v>8</v>
      </c>
      <c r="B10" s="17" t="s">
        <v>26</v>
      </c>
      <c r="C10" s="18">
        <v>40360</v>
      </c>
      <c r="D10" s="17" t="s">
        <v>24</v>
      </c>
      <c r="E10" s="19">
        <v>1</v>
      </c>
      <c r="F10" s="17">
        <v>288</v>
      </c>
      <c r="G10" s="17">
        <f t="shared" si="0"/>
        <v>288</v>
      </c>
      <c r="H10" s="20"/>
      <c r="I10" s="19">
        <f t="shared" si="1"/>
        <v>0</v>
      </c>
      <c r="J10" s="17"/>
      <c r="K10" s="17"/>
      <c r="L10" s="22"/>
      <c r="M10" s="23"/>
      <c r="N10" s="24"/>
    </row>
    <row r="11" spans="1:14" s="32" customFormat="1">
      <c r="A11" s="25">
        <v>10</v>
      </c>
      <c r="B11" s="25" t="s">
        <v>27</v>
      </c>
      <c r="C11" s="26">
        <v>40360</v>
      </c>
      <c r="D11" s="25" t="s">
        <v>19</v>
      </c>
      <c r="E11" s="27">
        <v>1</v>
      </c>
      <c r="F11" s="25">
        <v>600</v>
      </c>
      <c r="G11" s="25">
        <f t="shared" si="0"/>
        <v>600</v>
      </c>
      <c r="H11" s="28"/>
      <c r="I11" s="27">
        <f t="shared" si="1"/>
        <v>0</v>
      </c>
      <c r="J11" s="25"/>
      <c r="K11" s="25"/>
      <c r="L11" s="29"/>
      <c r="M11" s="30"/>
      <c r="N11" s="31"/>
    </row>
    <row r="12" spans="1:14" s="32" customFormat="1">
      <c r="A12" s="25">
        <v>11</v>
      </c>
      <c r="B12" s="25" t="s">
        <v>28</v>
      </c>
      <c r="C12" s="26">
        <v>40360</v>
      </c>
      <c r="D12" s="25" t="s">
        <v>19</v>
      </c>
      <c r="E12" s="27">
        <v>1</v>
      </c>
      <c r="F12" s="25">
        <v>120</v>
      </c>
      <c r="G12" s="25">
        <f t="shared" si="0"/>
        <v>120</v>
      </c>
      <c r="H12" s="28"/>
      <c r="I12" s="27">
        <f t="shared" si="1"/>
        <v>0</v>
      </c>
      <c r="J12" s="25"/>
      <c r="K12" s="25"/>
      <c r="L12" s="29"/>
      <c r="M12" s="30"/>
      <c r="N12" s="33"/>
    </row>
    <row r="13" spans="1:14" s="32" customFormat="1">
      <c r="A13" s="25">
        <v>12</v>
      </c>
      <c r="B13" s="25" t="s">
        <v>29</v>
      </c>
      <c r="C13" s="26">
        <v>40360</v>
      </c>
      <c r="D13" s="25" t="s">
        <v>19</v>
      </c>
      <c r="E13" s="27">
        <v>1</v>
      </c>
      <c r="F13" s="25">
        <v>120</v>
      </c>
      <c r="G13" s="25">
        <f t="shared" si="0"/>
        <v>120</v>
      </c>
      <c r="H13" s="28"/>
      <c r="I13" s="27">
        <f t="shared" si="1"/>
        <v>0</v>
      </c>
      <c r="J13" s="25"/>
      <c r="K13" s="25"/>
      <c r="L13" s="29"/>
      <c r="M13" s="34"/>
      <c r="N13" s="33"/>
    </row>
    <row r="14" spans="1:14">
      <c r="A14" s="35">
        <v>13</v>
      </c>
      <c r="B14" s="36" t="s">
        <v>30</v>
      </c>
      <c r="C14" s="37">
        <v>40391</v>
      </c>
      <c r="D14" s="35" t="s">
        <v>31</v>
      </c>
      <c r="E14" s="38">
        <v>2</v>
      </c>
      <c r="F14" s="35"/>
      <c r="G14" s="35">
        <f t="shared" si="0"/>
        <v>0</v>
      </c>
      <c r="H14" s="39">
        <v>8.8000000000000007</v>
      </c>
      <c r="I14" s="40">
        <f t="shared" si="1"/>
        <v>17.600000000000001</v>
      </c>
      <c r="J14" s="35">
        <f>J$1*H14</f>
        <v>264</v>
      </c>
      <c r="K14" s="35"/>
      <c r="L14" s="41"/>
      <c r="M14" s="42"/>
      <c r="N14" s="33"/>
    </row>
    <row r="15" spans="1:14">
      <c r="A15" s="35">
        <v>14</v>
      </c>
      <c r="B15" s="36" t="s">
        <v>32</v>
      </c>
      <c r="C15" s="37">
        <v>40391</v>
      </c>
      <c r="D15" s="35" t="s">
        <v>31</v>
      </c>
      <c r="E15" s="38">
        <v>2</v>
      </c>
      <c r="F15" s="35"/>
      <c r="G15" s="35">
        <f t="shared" si="0"/>
        <v>0</v>
      </c>
      <c r="H15" s="39">
        <v>2.6</v>
      </c>
      <c r="I15" s="40">
        <f t="shared" si="1"/>
        <v>5.2</v>
      </c>
      <c r="J15" s="35">
        <f t="shared" ref="J15:J68" si="2">J$1*H15</f>
        <v>78</v>
      </c>
      <c r="K15" s="35"/>
      <c r="L15" s="41"/>
      <c r="M15" s="42"/>
      <c r="N15" s="33"/>
    </row>
    <row r="16" spans="1:14" ht="22.5">
      <c r="A16" s="35">
        <v>15</v>
      </c>
      <c r="B16" s="36" t="s">
        <v>33</v>
      </c>
      <c r="C16" s="37">
        <v>40391</v>
      </c>
      <c r="D16" s="35" t="s">
        <v>31</v>
      </c>
      <c r="E16" s="38">
        <v>5</v>
      </c>
      <c r="F16" s="35"/>
      <c r="G16" s="35">
        <f t="shared" si="0"/>
        <v>0</v>
      </c>
      <c r="H16" s="39">
        <v>7.96</v>
      </c>
      <c r="I16" s="40">
        <f t="shared" si="1"/>
        <v>39.799999999999997</v>
      </c>
      <c r="J16" s="35">
        <f t="shared" si="2"/>
        <v>238.8</v>
      </c>
      <c r="K16" s="35"/>
      <c r="L16" s="41"/>
      <c r="M16" s="42"/>
      <c r="N16" s="33"/>
    </row>
    <row r="17" spans="1:14">
      <c r="A17" s="35">
        <v>16</v>
      </c>
      <c r="B17" s="43" t="s">
        <v>34</v>
      </c>
      <c r="C17" s="37">
        <v>40391</v>
      </c>
      <c r="D17" s="35" t="s">
        <v>31</v>
      </c>
      <c r="E17" s="38">
        <v>1</v>
      </c>
      <c r="F17" s="35"/>
      <c r="G17" s="35">
        <f t="shared" si="0"/>
        <v>0</v>
      </c>
      <c r="H17" s="39">
        <v>159</v>
      </c>
      <c r="I17" s="40">
        <f t="shared" si="1"/>
        <v>159</v>
      </c>
      <c r="J17" s="35">
        <f t="shared" si="2"/>
        <v>4770</v>
      </c>
      <c r="K17" s="35"/>
      <c r="L17" s="41"/>
      <c r="M17" s="44"/>
      <c r="N17" s="45"/>
    </row>
    <row r="18" spans="1:14">
      <c r="A18" s="35">
        <v>17</v>
      </c>
      <c r="B18" s="46" t="s">
        <v>35</v>
      </c>
      <c r="C18" s="37">
        <v>40391</v>
      </c>
      <c r="D18" s="35" t="s">
        <v>31</v>
      </c>
      <c r="E18" s="38"/>
      <c r="F18" s="35"/>
      <c r="G18" s="35">
        <f t="shared" si="0"/>
        <v>0</v>
      </c>
      <c r="H18" s="39"/>
      <c r="I18" s="40">
        <f t="shared" si="1"/>
        <v>0</v>
      </c>
      <c r="J18" s="35">
        <f t="shared" si="2"/>
        <v>0</v>
      </c>
      <c r="K18" s="35"/>
      <c r="L18" s="41"/>
      <c r="M18" s="44"/>
      <c r="N18" s="45"/>
    </row>
    <row r="19" spans="1:14" ht="19.5">
      <c r="A19" s="35">
        <v>18</v>
      </c>
      <c r="B19" s="46" t="s">
        <v>36</v>
      </c>
      <c r="C19" s="37">
        <v>40391</v>
      </c>
      <c r="D19" s="35" t="s">
        <v>31</v>
      </c>
      <c r="E19" s="38">
        <v>1</v>
      </c>
      <c r="F19" s="35"/>
      <c r="G19" s="35">
        <f t="shared" si="0"/>
        <v>0</v>
      </c>
      <c r="H19" s="39">
        <v>42</v>
      </c>
      <c r="I19" s="40">
        <f t="shared" si="1"/>
        <v>42</v>
      </c>
      <c r="J19" s="35">
        <f t="shared" si="2"/>
        <v>1260</v>
      </c>
      <c r="K19" s="35"/>
      <c r="L19" s="41"/>
      <c r="M19" s="44"/>
      <c r="N19" s="45"/>
    </row>
    <row r="20" spans="1:14">
      <c r="A20" s="35">
        <v>19</v>
      </c>
      <c r="B20" s="46" t="s">
        <v>37</v>
      </c>
      <c r="C20" s="37">
        <v>40391</v>
      </c>
      <c r="D20" s="35" t="s">
        <v>31</v>
      </c>
      <c r="E20" s="38"/>
      <c r="F20" s="35"/>
      <c r="G20" s="35">
        <f t="shared" si="0"/>
        <v>0</v>
      </c>
      <c r="H20" s="39"/>
      <c r="I20" s="40">
        <f t="shared" si="1"/>
        <v>0</v>
      </c>
      <c r="J20" s="35">
        <f t="shared" si="2"/>
        <v>0</v>
      </c>
      <c r="K20" s="35"/>
      <c r="L20" s="41"/>
      <c r="M20" s="44"/>
      <c r="N20" s="45"/>
    </row>
    <row r="21" spans="1:14">
      <c r="A21" s="35">
        <v>20</v>
      </c>
      <c r="B21" s="46" t="s">
        <v>38</v>
      </c>
      <c r="C21" s="37">
        <v>40391</v>
      </c>
      <c r="D21" s="35" t="s">
        <v>31</v>
      </c>
      <c r="E21" s="38">
        <v>1</v>
      </c>
      <c r="F21" s="35"/>
      <c r="G21" s="35">
        <f t="shared" si="0"/>
        <v>0</v>
      </c>
      <c r="H21" s="39">
        <v>9</v>
      </c>
      <c r="I21" s="40">
        <f t="shared" si="1"/>
        <v>9</v>
      </c>
      <c r="J21" s="35">
        <f t="shared" si="2"/>
        <v>270</v>
      </c>
      <c r="K21" s="35"/>
      <c r="L21" s="41"/>
      <c r="M21" s="44"/>
      <c r="N21" s="45"/>
    </row>
    <row r="22" spans="1:14">
      <c r="A22" s="35">
        <v>21</v>
      </c>
      <c r="B22" s="36" t="s">
        <v>39</v>
      </c>
      <c r="C22" s="37">
        <v>40391</v>
      </c>
      <c r="D22" s="35" t="s">
        <v>31</v>
      </c>
      <c r="E22" s="38">
        <v>1</v>
      </c>
      <c r="F22" s="35"/>
      <c r="G22" s="35">
        <f t="shared" si="0"/>
        <v>0</v>
      </c>
      <c r="H22" s="39">
        <v>5.35</v>
      </c>
      <c r="I22" s="40">
        <f t="shared" si="1"/>
        <v>5.35</v>
      </c>
      <c r="J22" s="35">
        <f t="shared" si="2"/>
        <v>160.5</v>
      </c>
      <c r="K22" s="35"/>
      <c r="L22" s="41"/>
      <c r="M22" s="44"/>
      <c r="N22" s="45"/>
    </row>
    <row r="23" spans="1:14">
      <c r="A23" s="35">
        <v>22</v>
      </c>
      <c r="B23" s="36" t="s">
        <v>40</v>
      </c>
      <c r="C23" s="37">
        <v>40391</v>
      </c>
      <c r="D23" s="35" t="s">
        <v>31</v>
      </c>
      <c r="E23" s="38">
        <v>1</v>
      </c>
      <c r="F23" s="35"/>
      <c r="G23" s="35">
        <f t="shared" si="0"/>
        <v>0</v>
      </c>
      <c r="H23" s="39">
        <v>4.8</v>
      </c>
      <c r="I23" s="40">
        <f t="shared" si="1"/>
        <v>4.8</v>
      </c>
      <c r="J23" s="35">
        <f t="shared" si="2"/>
        <v>144</v>
      </c>
      <c r="K23" s="35"/>
      <c r="L23" s="41"/>
      <c r="M23" s="44"/>
      <c r="N23" s="45"/>
    </row>
    <row r="24" spans="1:14">
      <c r="A24" s="35">
        <v>23</v>
      </c>
      <c r="B24" s="36" t="s">
        <v>41</v>
      </c>
      <c r="C24" s="37">
        <v>40391</v>
      </c>
      <c r="D24" s="35" t="s">
        <v>31</v>
      </c>
      <c r="E24" s="38">
        <v>2</v>
      </c>
      <c r="F24" s="35"/>
      <c r="G24" s="35">
        <f t="shared" si="0"/>
        <v>0</v>
      </c>
      <c r="H24" s="39">
        <v>2.4500000000000002</v>
      </c>
      <c r="I24" s="40">
        <f t="shared" si="1"/>
        <v>4.9000000000000004</v>
      </c>
      <c r="J24" s="35">
        <f t="shared" si="2"/>
        <v>73.5</v>
      </c>
      <c r="K24" s="35"/>
      <c r="L24" s="41"/>
      <c r="M24" s="44"/>
      <c r="N24" s="45"/>
    </row>
    <row r="25" spans="1:14">
      <c r="A25" s="35">
        <v>24</v>
      </c>
      <c r="B25" s="36" t="s">
        <v>42</v>
      </c>
      <c r="C25" s="37">
        <v>40391</v>
      </c>
      <c r="D25" s="35" t="s">
        <v>31</v>
      </c>
      <c r="E25" s="38">
        <v>1</v>
      </c>
      <c r="F25" s="35"/>
      <c r="G25" s="35">
        <f t="shared" si="0"/>
        <v>0</v>
      </c>
      <c r="H25" s="39">
        <v>7.8</v>
      </c>
      <c r="I25" s="40">
        <f t="shared" si="1"/>
        <v>7.8</v>
      </c>
      <c r="J25" s="35">
        <f t="shared" si="2"/>
        <v>234</v>
      </c>
      <c r="K25" s="35"/>
      <c r="L25" s="41"/>
      <c r="M25" s="44"/>
      <c r="N25" s="45"/>
    </row>
    <row r="26" spans="1:14">
      <c r="A26" s="35">
        <v>25</v>
      </c>
      <c r="B26" s="36" t="s">
        <v>43</v>
      </c>
      <c r="C26" s="37">
        <v>40391</v>
      </c>
      <c r="D26" s="35" t="s">
        <v>31</v>
      </c>
      <c r="E26" s="38">
        <v>3</v>
      </c>
      <c r="F26" s="35"/>
      <c r="G26" s="35">
        <f t="shared" si="0"/>
        <v>0</v>
      </c>
      <c r="H26" s="39">
        <v>1.9</v>
      </c>
      <c r="I26" s="40">
        <f t="shared" si="1"/>
        <v>5.6999999999999993</v>
      </c>
      <c r="J26" s="35">
        <f t="shared" si="2"/>
        <v>57</v>
      </c>
      <c r="K26" s="35"/>
      <c r="L26" s="41"/>
      <c r="M26" s="44"/>
      <c r="N26" s="45"/>
    </row>
    <row r="27" spans="1:14">
      <c r="A27" s="35">
        <v>26</v>
      </c>
      <c r="B27" s="36" t="s">
        <v>44</v>
      </c>
      <c r="C27" s="37">
        <v>40391</v>
      </c>
      <c r="D27" s="35" t="s">
        <v>31</v>
      </c>
      <c r="E27" s="38">
        <v>2</v>
      </c>
      <c r="F27" s="35"/>
      <c r="G27" s="35">
        <f t="shared" si="0"/>
        <v>0</v>
      </c>
      <c r="H27" s="39">
        <v>5.5</v>
      </c>
      <c r="I27" s="40">
        <f t="shared" si="1"/>
        <v>11</v>
      </c>
      <c r="J27" s="35">
        <f t="shared" si="2"/>
        <v>165</v>
      </c>
      <c r="K27" s="35"/>
      <c r="L27" s="41"/>
      <c r="M27" s="44"/>
      <c r="N27" s="45"/>
    </row>
    <row r="28" spans="1:14">
      <c r="A28" s="35">
        <v>27</v>
      </c>
      <c r="B28" s="36" t="s">
        <v>45</v>
      </c>
      <c r="C28" s="37">
        <v>40391</v>
      </c>
      <c r="D28" s="35" t="s">
        <v>31</v>
      </c>
      <c r="E28" s="38">
        <v>1</v>
      </c>
      <c r="F28" s="35"/>
      <c r="G28" s="35">
        <f t="shared" si="0"/>
        <v>0</v>
      </c>
      <c r="H28" s="39">
        <v>7.8</v>
      </c>
      <c r="I28" s="40">
        <f t="shared" si="1"/>
        <v>7.8</v>
      </c>
      <c r="J28" s="35">
        <f t="shared" si="2"/>
        <v>234</v>
      </c>
      <c r="K28" s="35"/>
      <c r="L28" s="41"/>
      <c r="M28" s="44"/>
      <c r="N28" s="45"/>
    </row>
    <row r="29" spans="1:14">
      <c r="A29" s="35">
        <v>28</v>
      </c>
      <c r="B29" s="36" t="s">
        <v>46</v>
      </c>
      <c r="C29" s="37">
        <v>40391</v>
      </c>
      <c r="D29" s="35" t="s">
        <v>31</v>
      </c>
      <c r="E29" s="38">
        <v>1</v>
      </c>
      <c r="F29" s="35"/>
      <c r="G29" s="35">
        <f t="shared" si="0"/>
        <v>0</v>
      </c>
      <c r="H29" s="39">
        <v>4.8</v>
      </c>
      <c r="I29" s="40">
        <f t="shared" si="1"/>
        <v>4.8</v>
      </c>
      <c r="J29" s="35">
        <f t="shared" si="2"/>
        <v>144</v>
      </c>
      <c r="K29" s="35"/>
      <c r="L29" s="41"/>
      <c r="M29" s="44"/>
      <c r="N29" s="45"/>
    </row>
    <row r="30" spans="1:14">
      <c r="A30" s="35">
        <v>29</v>
      </c>
      <c r="B30" s="36" t="s">
        <v>47</v>
      </c>
      <c r="C30" s="37">
        <v>40391</v>
      </c>
      <c r="D30" s="35" t="s">
        <v>31</v>
      </c>
      <c r="E30" s="38">
        <v>1</v>
      </c>
      <c r="F30" s="35"/>
      <c r="G30" s="35">
        <f t="shared" si="0"/>
        <v>0</v>
      </c>
      <c r="H30" s="39">
        <v>2.2000000000000002</v>
      </c>
      <c r="I30" s="40">
        <f t="shared" si="1"/>
        <v>2.2000000000000002</v>
      </c>
      <c r="J30" s="35">
        <f t="shared" si="2"/>
        <v>66</v>
      </c>
      <c r="K30" s="35"/>
      <c r="L30" s="35"/>
    </row>
    <row r="31" spans="1:14">
      <c r="A31" s="35">
        <v>30</v>
      </c>
      <c r="B31" s="36" t="s">
        <v>48</v>
      </c>
      <c r="C31" s="37">
        <v>40391</v>
      </c>
      <c r="D31" s="35" t="s">
        <v>31</v>
      </c>
      <c r="E31" s="38">
        <v>2</v>
      </c>
      <c r="F31" s="35"/>
      <c r="G31" s="35">
        <f t="shared" si="0"/>
        <v>0</v>
      </c>
      <c r="H31" s="39">
        <v>4.5</v>
      </c>
      <c r="I31" s="40">
        <f t="shared" si="1"/>
        <v>9</v>
      </c>
      <c r="J31" s="35">
        <f t="shared" si="2"/>
        <v>135</v>
      </c>
      <c r="K31" s="35"/>
      <c r="L31" s="35"/>
    </row>
    <row r="32" spans="1:14">
      <c r="A32" s="35">
        <v>31</v>
      </c>
      <c r="B32" s="36" t="s">
        <v>49</v>
      </c>
      <c r="C32" s="37">
        <v>40391</v>
      </c>
      <c r="D32" s="35" t="s">
        <v>31</v>
      </c>
      <c r="E32" s="38">
        <v>1</v>
      </c>
      <c r="F32" s="35"/>
      <c r="G32" s="35">
        <f t="shared" si="0"/>
        <v>0</v>
      </c>
      <c r="H32" s="39">
        <v>3.8</v>
      </c>
      <c r="I32" s="40">
        <f t="shared" si="1"/>
        <v>3.8</v>
      </c>
      <c r="J32" s="35">
        <f t="shared" si="2"/>
        <v>114</v>
      </c>
      <c r="K32" s="35"/>
      <c r="L32" s="35"/>
    </row>
    <row r="33" spans="1:12">
      <c r="A33" s="35">
        <v>32</v>
      </c>
      <c r="B33" s="36" t="s">
        <v>50</v>
      </c>
      <c r="C33" s="37">
        <v>40391</v>
      </c>
      <c r="D33" s="35" t="s">
        <v>31</v>
      </c>
      <c r="E33" s="38">
        <v>1</v>
      </c>
      <c r="F33" s="35"/>
      <c r="G33" s="35">
        <f t="shared" si="0"/>
        <v>0</v>
      </c>
      <c r="H33" s="39">
        <v>3.35</v>
      </c>
      <c r="I33" s="40">
        <f t="shared" si="1"/>
        <v>3.35</v>
      </c>
      <c r="J33" s="35">
        <f t="shared" si="2"/>
        <v>100.5</v>
      </c>
      <c r="K33" s="35"/>
      <c r="L33" s="35"/>
    </row>
    <row r="34" spans="1:12">
      <c r="A34" s="35">
        <v>33</v>
      </c>
      <c r="B34" s="36" t="s">
        <v>51</v>
      </c>
      <c r="C34" s="37">
        <v>40391</v>
      </c>
      <c r="D34" s="35" t="s">
        <v>31</v>
      </c>
      <c r="E34" s="38">
        <v>1</v>
      </c>
      <c r="F34" s="35"/>
      <c r="G34" s="35">
        <f t="shared" si="0"/>
        <v>0</v>
      </c>
      <c r="H34" s="39">
        <v>4.4000000000000004</v>
      </c>
      <c r="I34" s="40">
        <f t="shared" si="1"/>
        <v>4.4000000000000004</v>
      </c>
      <c r="J34" s="35">
        <f t="shared" si="2"/>
        <v>132</v>
      </c>
      <c r="K34" s="35" t="s">
        <v>52</v>
      </c>
      <c r="L34" s="35"/>
    </row>
    <row r="35" spans="1:12">
      <c r="A35" s="17">
        <v>34</v>
      </c>
      <c r="B35" s="17" t="s">
        <v>53</v>
      </c>
      <c r="C35" s="17">
        <v>40391</v>
      </c>
      <c r="D35" s="17" t="s">
        <v>31</v>
      </c>
      <c r="E35" s="19">
        <v>1</v>
      </c>
      <c r="F35" s="17"/>
      <c r="G35" s="17">
        <f t="shared" si="0"/>
        <v>0</v>
      </c>
      <c r="H35" s="20">
        <v>111.9</v>
      </c>
      <c r="I35" s="19">
        <f t="shared" si="1"/>
        <v>111.9</v>
      </c>
      <c r="J35" s="17">
        <f t="shared" si="2"/>
        <v>3357</v>
      </c>
      <c r="K35" s="17"/>
      <c r="L35" s="17"/>
    </row>
    <row r="36" spans="1:12">
      <c r="A36" s="25">
        <v>35</v>
      </c>
      <c r="B36" s="25" t="s">
        <v>54</v>
      </c>
      <c r="C36" s="47">
        <v>40399</v>
      </c>
      <c r="D36" s="25" t="s">
        <v>55</v>
      </c>
      <c r="E36" s="27">
        <v>1</v>
      </c>
      <c r="F36" s="25">
        <v>500</v>
      </c>
      <c r="G36" s="25">
        <f t="shared" si="0"/>
        <v>500</v>
      </c>
      <c r="H36" s="25"/>
      <c r="I36" s="27">
        <f t="shared" si="1"/>
        <v>0</v>
      </c>
      <c r="J36" s="25">
        <f t="shared" si="2"/>
        <v>0</v>
      </c>
      <c r="K36" s="25"/>
      <c r="L36" s="25"/>
    </row>
    <row r="37" spans="1:12">
      <c r="A37" s="25">
        <v>36</v>
      </c>
      <c r="B37" s="25" t="s">
        <v>56</v>
      </c>
      <c r="C37" s="47">
        <v>40400</v>
      </c>
      <c r="D37" s="25" t="s">
        <v>55</v>
      </c>
      <c r="E37" s="27">
        <v>1</v>
      </c>
      <c r="F37" s="25">
        <v>500</v>
      </c>
      <c r="G37" s="25">
        <f t="shared" si="0"/>
        <v>500</v>
      </c>
      <c r="H37" s="25"/>
      <c r="I37" s="27">
        <f t="shared" si="1"/>
        <v>0</v>
      </c>
      <c r="J37" s="25"/>
      <c r="K37" s="25"/>
      <c r="L37" s="25"/>
    </row>
    <row r="38" spans="1:12">
      <c r="A38" s="25">
        <v>37</v>
      </c>
      <c r="B38" s="25" t="s">
        <v>57</v>
      </c>
      <c r="C38" s="47">
        <v>40400</v>
      </c>
      <c r="D38" s="25" t="s">
        <v>55</v>
      </c>
      <c r="E38" s="27">
        <v>1</v>
      </c>
      <c r="F38" s="25">
        <v>500</v>
      </c>
      <c r="G38" s="25">
        <f t="shared" si="0"/>
        <v>500</v>
      </c>
      <c r="H38" s="25"/>
      <c r="I38" s="27">
        <f t="shared" si="1"/>
        <v>0</v>
      </c>
      <c r="J38" s="25"/>
      <c r="K38" s="25"/>
      <c r="L38" s="25"/>
    </row>
    <row r="39" spans="1:12">
      <c r="A39" s="35">
        <v>38</v>
      </c>
      <c r="B39" s="36" t="s">
        <v>58</v>
      </c>
      <c r="C39" s="37">
        <v>40391</v>
      </c>
      <c r="D39" s="35" t="s">
        <v>55</v>
      </c>
      <c r="E39" s="38">
        <v>3</v>
      </c>
      <c r="F39" s="35">
        <v>280</v>
      </c>
      <c r="G39" s="35">
        <f t="shared" si="0"/>
        <v>840</v>
      </c>
      <c r="H39" s="39"/>
      <c r="I39" s="40">
        <f t="shared" si="1"/>
        <v>0</v>
      </c>
      <c r="J39" s="35"/>
      <c r="K39" s="35"/>
      <c r="L39" s="35"/>
    </row>
    <row r="40" spans="1:12">
      <c r="A40" s="35">
        <v>39</v>
      </c>
      <c r="B40" s="36" t="s">
        <v>59</v>
      </c>
      <c r="C40" s="37">
        <v>40391</v>
      </c>
      <c r="D40" s="35" t="s">
        <v>55</v>
      </c>
      <c r="E40" s="38">
        <v>1</v>
      </c>
      <c r="F40" s="35">
        <v>600</v>
      </c>
      <c r="G40" s="35">
        <f t="shared" si="0"/>
        <v>600</v>
      </c>
      <c r="H40" s="39"/>
      <c r="I40" s="40">
        <f t="shared" si="1"/>
        <v>0</v>
      </c>
      <c r="J40" s="35"/>
      <c r="K40" s="35"/>
      <c r="L40" s="35"/>
    </row>
    <row r="41" spans="1:12">
      <c r="A41" s="35">
        <v>40</v>
      </c>
      <c r="B41" s="36"/>
      <c r="C41" s="37">
        <v>40391</v>
      </c>
      <c r="D41" s="35" t="s">
        <v>55</v>
      </c>
      <c r="E41" s="38"/>
      <c r="F41" s="35"/>
      <c r="G41" s="35"/>
      <c r="H41" s="39"/>
      <c r="I41" s="40"/>
      <c r="J41" s="35"/>
      <c r="K41" s="35"/>
      <c r="L41" s="35"/>
    </row>
    <row r="42" spans="1:12">
      <c r="A42" s="35">
        <v>41</v>
      </c>
      <c r="B42" s="36"/>
      <c r="C42" s="37">
        <v>40391</v>
      </c>
      <c r="D42" s="35" t="s">
        <v>55</v>
      </c>
      <c r="E42" s="38"/>
      <c r="F42" s="35"/>
      <c r="G42" s="35"/>
      <c r="H42" s="39"/>
      <c r="I42" s="40"/>
      <c r="J42" s="35"/>
      <c r="K42" s="35"/>
      <c r="L42" s="35"/>
    </row>
    <row r="43" spans="1:12">
      <c r="A43" s="35">
        <v>42</v>
      </c>
      <c r="B43" s="36" t="s">
        <v>60</v>
      </c>
      <c r="C43" s="37">
        <v>40391</v>
      </c>
      <c r="D43" s="35" t="s">
        <v>55</v>
      </c>
      <c r="E43" s="38"/>
      <c r="F43" s="35"/>
      <c r="G43" s="35">
        <f t="shared" si="0"/>
        <v>0</v>
      </c>
      <c r="H43" s="39"/>
      <c r="I43" s="40">
        <f t="shared" si="1"/>
        <v>0</v>
      </c>
      <c r="J43" s="35">
        <f t="shared" si="2"/>
        <v>0</v>
      </c>
      <c r="K43" s="35"/>
      <c r="L43" s="35"/>
    </row>
    <row r="44" spans="1:12">
      <c r="A44" s="35">
        <v>43</v>
      </c>
      <c r="B44" s="48"/>
      <c r="C44" s="48"/>
      <c r="D44" s="48" t="s">
        <v>61</v>
      </c>
      <c r="E44" s="49"/>
      <c r="F44" s="48"/>
      <c r="G44" s="48">
        <f t="shared" si="0"/>
        <v>0</v>
      </c>
      <c r="H44" s="50"/>
      <c r="I44" s="49">
        <f t="shared" si="1"/>
        <v>0</v>
      </c>
      <c r="J44" s="48">
        <f t="shared" si="2"/>
        <v>0</v>
      </c>
      <c r="K44" s="48"/>
      <c r="L44" s="48"/>
    </row>
    <row r="45" spans="1:12">
      <c r="A45" s="25">
        <v>44</v>
      </c>
      <c r="B45" s="25" t="s">
        <v>62</v>
      </c>
      <c r="C45" s="37">
        <v>40461</v>
      </c>
      <c r="D45" s="25" t="s">
        <v>63</v>
      </c>
      <c r="E45" s="27">
        <v>1</v>
      </c>
      <c r="F45" s="25"/>
      <c r="G45" s="25"/>
      <c r="H45" s="25">
        <v>130</v>
      </c>
      <c r="I45" s="27">
        <f t="shared" si="1"/>
        <v>130</v>
      </c>
      <c r="J45" s="25">
        <f t="shared" si="2"/>
        <v>3900</v>
      </c>
      <c r="K45" s="25"/>
      <c r="L45" s="25"/>
    </row>
    <row r="46" spans="1:12">
      <c r="A46" s="25">
        <v>45</v>
      </c>
      <c r="B46" s="25" t="s">
        <v>64</v>
      </c>
      <c r="C46" s="25"/>
      <c r="D46" s="25" t="s">
        <v>63</v>
      </c>
      <c r="E46" s="27">
        <v>1</v>
      </c>
      <c r="F46" s="25"/>
      <c r="G46" s="25"/>
      <c r="H46" s="25">
        <v>295</v>
      </c>
      <c r="I46" s="27">
        <f t="shared" si="1"/>
        <v>295</v>
      </c>
      <c r="J46" s="25">
        <f t="shared" si="2"/>
        <v>8850</v>
      </c>
      <c r="K46" s="25"/>
      <c r="L46" s="25"/>
    </row>
    <row r="47" spans="1:12">
      <c r="A47" s="25">
        <v>46</v>
      </c>
      <c r="B47" s="25" t="s">
        <v>65</v>
      </c>
      <c r="C47" s="25"/>
      <c r="D47" s="25" t="s">
        <v>63</v>
      </c>
      <c r="E47" s="27">
        <v>1</v>
      </c>
      <c r="F47" s="25"/>
      <c r="G47" s="25"/>
      <c r="H47" s="25">
        <v>60</v>
      </c>
      <c r="I47" s="27">
        <f t="shared" si="1"/>
        <v>60</v>
      </c>
      <c r="J47" s="25">
        <f t="shared" si="2"/>
        <v>1800</v>
      </c>
      <c r="K47" s="25"/>
      <c r="L47" s="25"/>
    </row>
    <row r="48" spans="1:12">
      <c r="A48" s="25">
        <v>47</v>
      </c>
      <c r="B48" s="25" t="s">
        <v>66</v>
      </c>
      <c r="C48" s="25"/>
      <c r="D48" s="25" t="s">
        <v>63</v>
      </c>
      <c r="E48" s="27">
        <v>1</v>
      </c>
      <c r="F48" s="25"/>
      <c r="G48" s="25"/>
      <c r="H48" s="25">
        <v>14</v>
      </c>
      <c r="I48" s="27">
        <f t="shared" si="1"/>
        <v>14</v>
      </c>
      <c r="J48" s="25">
        <f t="shared" si="2"/>
        <v>420</v>
      </c>
      <c r="K48" s="25"/>
      <c r="L48" s="25"/>
    </row>
    <row r="49" spans="1:12">
      <c r="A49" s="17">
        <v>48</v>
      </c>
      <c r="B49" s="17" t="s">
        <v>67</v>
      </c>
      <c r="C49" s="17"/>
      <c r="D49" s="17" t="s">
        <v>68</v>
      </c>
      <c r="E49" s="19">
        <v>1</v>
      </c>
      <c r="F49" s="17"/>
      <c r="G49" s="17"/>
      <c r="H49" s="20">
        <v>71</v>
      </c>
      <c r="I49" s="19">
        <f t="shared" si="1"/>
        <v>71</v>
      </c>
      <c r="J49" s="17">
        <f t="shared" si="2"/>
        <v>2130</v>
      </c>
      <c r="K49" s="17"/>
      <c r="L49" s="17"/>
    </row>
    <row r="50" spans="1:12">
      <c r="A50" s="25">
        <v>49</v>
      </c>
      <c r="B50" s="25" t="s">
        <v>69</v>
      </c>
      <c r="C50" s="47">
        <v>40497</v>
      </c>
      <c r="D50" s="25" t="s">
        <v>70</v>
      </c>
      <c r="E50" s="51">
        <v>1</v>
      </c>
      <c r="F50" s="25"/>
      <c r="G50" s="25"/>
      <c r="H50" s="51">
        <f>I50/E50</f>
        <v>8.1999999999999993</v>
      </c>
      <c r="I50" s="51">
        <v>8.1999999999999993</v>
      </c>
      <c r="J50" s="25">
        <f t="shared" si="2"/>
        <v>245.99999999999997</v>
      </c>
      <c r="K50" s="25"/>
      <c r="L50" s="25"/>
    </row>
    <row r="51" spans="1:12">
      <c r="A51" s="25">
        <v>50</v>
      </c>
      <c r="B51" s="25" t="s">
        <v>71</v>
      </c>
      <c r="C51" s="47">
        <v>40497</v>
      </c>
      <c r="D51" s="25" t="s">
        <v>70</v>
      </c>
      <c r="E51" s="51">
        <v>1</v>
      </c>
      <c r="F51" s="25"/>
      <c r="G51" s="25"/>
      <c r="H51" s="51">
        <f t="shared" ref="H51:H67" si="3">I51/E51</f>
        <v>7.6</v>
      </c>
      <c r="I51" s="51">
        <v>7.6</v>
      </c>
      <c r="J51" s="25">
        <f t="shared" si="2"/>
        <v>228</v>
      </c>
      <c r="K51" s="25"/>
      <c r="L51" s="25"/>
    </row>
    <row r="52" spans="1:12">
      <c r="A52" s="25">
        <v>51</v>
      </c>
      <c r="B52" s="25" t="s">
        <v>72</v>
      </c>
      <c r="C52" s="47">
        <v>40497</v>
      </c>
      <c r="D52" s="25" t="s">
        <v>70</v>
      </c>
      <c r="E52" s="51">
        <v>1</v>
      </c>
      <c r="F52" s="25"/>
      <c r="G52" s="25"/>
      <c r="H52" s="51">
        <f t="shared" si="3"/>
        <v>4.0999999999999996</v>
      </c>
      <c r="I52" s="51">
        <v>4.0999999999999996</v>
      </c>
      <c r="J52" s="25">
        <f t="shared" si="2"/>
        <v>122.99999999999999</v>
      </c>
      <c r="K52" s="25"/>
      <c r="L52" s="25"/>
    </row>
    <row r="53" spans="1:12">
      <c r="A53" s="25">
        <v>52</v>
      </c>
      <c r="B53" s="25" t="s">
        <v>73</v>
      </c>
      <c r="C53" s="47">
        <v>40497</v>
      </c>
      <c r="D53" s="25" t="s">
        <v>70</v>
      </c>
      <c r="E53" s="51">
        <v>1</v>
      </c>
      <c r="F53" s="25"/>
      <c r="G53" s="25"/>
      <c r="H53" s="51">
        <f t="shared" si="3"/>
        <v>3.1</v>
      </c>
      <c r="I53" s="51">
        <v>3.1</v>
      </c>
      <c r="J53" s="25">
        <f t="shared" si="2"/>
        <v>93</v>
      </c>
      <c r="K53" s="25"/>
      <c r="L53" s="25"/>
    </row>
    <row r="54" spans="1:12">
      <c r="A54" s="25">
        <v>53</v>
      </c>
      <c r="B54" s="25" t="s">
        <v>74</v>
      </c>
      <c r="C54" s="47">
        <v>40497</v>
      </c>
      <c r="D54" s="25" t="s">
        <v>70</v>
      </c>
      <c r="E54" s="51">
        <v>2</v>
      </c>
      <c r="F54" s="25"/>
      <c r="G54" s="25"/>
      <c r="H54" s="51">
        <f t="shared" si="3"/>
        <v>10.6</v>
      </c>
      <c r="I54" s="51">
        <v>21.2</v>
      </c>
      <c r="J54" s="25">
        <f t="shared" si="2"/>
        <v>318</v>
      </c>
      <c r="K54" s="25"/>
      <c r="L54" s="25"/>
    </row>
    <row r="55" spans="1:12">
      <c r="A55" s="25">
        <v>54</v>
      </c>
      <c r="B55" s="25" t="s">
        <v>75</v>
      </c>
      <c r="C55" s="47">
        <v>40497</v>
      </c>
      <c r="D55" s="25" t="s">
        <v>70</v>
      </c>
      <c r="E55" s="51">
        <v>1</v>
      </c>
      <c r="F55" s="25"/>
      <c r="G55" s="25"/>
      <c r="H55" s="51">
        <f t="shared" si="3"/>
        <v>9.8000000000000007</v>
      </c>
      <c r="I55" s="51">
        <v>9.8000000000000007</v>
      </c>
      <c r="J55" s="25">
        <f t="shared" si="2"/>
        <v>294</v>
      </c>
      <c r="K55" s="25"/>
      <c r="L55" s="25"/>
    </row>
    <row r="56" spans="1:12">
      <c r="A56" s="25">
        <v>55</v>
      </c>
      <c r="B56" s="25" t="s">
        <v>76</v>
      </c>
      <c r="C56" s="47">
        <v>40497</v>
      </c>
      <c r="D56" s="25" t="s">
        <v>70</v>
      </c>
      <c r="E56" s="51">
        <v>1</v>
      </c>
      <c r="F56" s="25"/>
      <c r="G56" s="25"/>
      <c r="H56" s="51">
        <f t="shared" si="3"/>
        <v>25</v>
      </c>
      <c r="I56" s="51">
        <v>25</v>
      </c>
      <c r="J56" s="25">
        <f t="shared" si="2"/>
        <v>750</v>
      </c>
      <c r="K56" s="25"/>
      <c r="L56" s="25"/>
    </row>
    <row r="57" spans="1:12">
      <c r="A57" s="25">
        <v>56</v>
      </c>
      <c r="B57" s="25" t="s">
        <v>77</v>
      </c>
      <c r="C57" s="47">
        <v>40497</v>
      </c>
      <c r="D57" s="25" t="s">
        <v>70</v>
      </c>
      <c r="E57" s="51">
        <v>1</v>
      </c>
      <c r="F57" s="25"/>
      <c r="G57" s="25"/>
      <c r="H57" s="51">
        <f t="shared" si="3"/>
        <v>6.5</v>
      </c>
      <c r="I57" s="51">
        <v>6.5</v>
      </c>
      <c r="J57" s="25">
        <f t="shared" si="2"/>
        <v>195</v>
      </c>
      <c r="K57" s="25"/>
      <c r="L57" s="25"/>
    </row>
    <row r="58" spans="1:12">
      <c r="A58" s="25">
        <v>57</v>
      </c>
      <c r="B58" s="25" t="s">
        <v>78</v>
      </c>
      <c r="C58" s="47">
        <v>40497</v>
      </c>
      <c r="D58" s="25" t="s">
        <v>70</v>
      </c>
      <c r="E58" s="51">
        <v>1</v>
      </c>
      <c r="F58" s="25"/>
      <c r="G58" s="25"/>
      <c r="H58" s="51">
        <f t="shared" si="3"/>
        <v>9</v>
      </c>
      <c r="I58" s="51">
        <v>9</v>
      </c>
      <c r="J58" s="25">
        <f t="shared" si="2"/>
        <v>270</v>
      </c>
      <c r="K58" s="25"/>
      <c r="L58" s="25"/>
    </row>
    <row r="59" spans="1:12">
      <c r="A59" s="25">
        <v>58</v>
      </c>
      <c r="B59" s="25" t="s">
        <v>79</v>
      </c>
      <c r="C59" s="47">
        <v>40497</v>
      </c>
      <c r="D59" s="25" t="s">
        <v>70</v>
      </c>
      <c r="E59" s="51">
        <v>1</v>
      </c>
      <c r="F59" s="25"/>
      <c r="G59" s="25"/>
      <c r="H59" s="51">
        <f t="shared" si="3"/>
        <v>4.8</v>
      </c>
      <c r="I59" s="51">
        <v>4.8</v>
      </c>
      <c r="J59" s="25">
        <f t="shared" si="2"/>
        <v>144</v>
      </c>
      <c r="K59" s="25"/>
      <c r="L59" s="25"/>
    </row>
    <row r="60" spans="1:12">
      <c r="A60" s="25">
        <v>59</v>
      </c>
      <c r="B60" s="25" t="s">
        <v>80</v>
      </c>
      <c r="C60" s="47">
        <v>40497</v>
      </c>
      <c r="D60" s="25" t="s">
        <v>70</v>
      </c>
      <c r="E60" s="51">
        <v>1</v>
      </c>
      <c r="F60" s="25"/>
      <c r="G60" s="25"/>
      <c r="H60" s="51">
        <f t="shared" si="3"/>
        <v>4.9000000000000004</v>
      </c>
      <c r="I60" s="51">
        <v>4.9000000000000004</v>
      </c>
      <c r="J60" s="25">
        <f t="shared" si="2"/>
        <v>147</v>
      </c>
      <c r="K60" s="25"/>
      <c r="L60" s="25"/>
    </row>
    <row r="61" spans="1:12">
      <c r="A61" s="25">
        <v>60</v>
      </c>
      <c r="B61" s="25" t="s">
        <v>81</v>
      </c>
      <c r="C61" s="47">
        <v>40497</v>
      </c>
      <c r="D61" s="25" t="s">
        <v>70</v>
      </c>
      <c r="E61" s="51">
        <v>1</v>
      </c>
      <c r="F61" s="25"/>
      <c r="G61" s="25"/>
      <c r="H61" s="51">
        <f t="shared" si="3"/>
        <v>2.2999999999999998</v>
      </c>
      <c r="I61" s="51">
        <v>2.2999999999999998</v>
      </c>
      <c r="J61" s="25">
        <f t="shared" si="2"/>
        <v>69</v>
      </c>
      <c r="K61" s="25"/>
      <c r="L61" s="25"/>
    </row>
    <row r="62" spans="1:12">
      <c r="A62" s="25">
        <v>61</v>
      </c>
      <c r="B62" s="25" t="s">
        <v>82</v>
      </c>
      <c r="C62" s="47">
        <v>40497</v>
      </c>
      <c r="D62" s="25" t="s">
        <v>70</v>
      </c>
      <c r="E62" s="51">
        <v>1</v>
      </c>
      <c r="F62" s="25"/>
      <c r="G62" s="25"/>
      <c r="H62" s="51">
        <f t="shared" si="3"/>
        <v>5.6</v>
      </c>
      <c r="I62" s="51">
        <v>5.6</v>
      </c>
      <c r="J62" s="25">
        <f t="shared" si="2"/>
        <v>168</v>
      </c>
      <c r="K62" s="25"/>
      <c r="L62" s="25"/>
    </row>
    <row r="63" spans="1:12">
      <c r="A63" s="25">
        <v>62</v>
      </c>
      <c r="B63" s="25" t="s">
        <v>83</v>
      </c>
      <c r="C63" s="47">
        <v>40497</v>
      </c>
      <c r="D63" s="25" t="s">
        <v>70</v>
      </c>
      <c r="E63" s="51">
        <v>1</v>
      </c>
      <c r="F63" s="25"/>
      <c r="G63" s="25"/>
      <c r="H63" s="51">
        <f t="shared" si="3"/>
        <v>9.8000000000000007</v>
      </c>
      <c r="I63" s="51">
        <v>9.8000000000000007</v>
      </c>
      <c r="J63" s="25">
        <f t="shared" si="2"/>
        <v>294</v>
      </c>
      <c r="K63" s="25"/>
      <c r="L63" s="25"/>
    </row>
    <row r="64" spans="1:12">
      <c r="A64" s="25">
        <v>63</v>
      </c>
      <c r="B64" s="25" t="s">
        <v>84</v>
      </c>
      <c r="C64" s="47">
        <v>40497</v>
      </c>
      <c r="D64" s="25" t="s">
        <v>70</v>
      </c>
      <c r="E64" s="51">
        <v>2</v>
      </c>
      <c r="F64" s="25"/>
      <c r="G64" s="25"/>
      <c r="H64" s="51">
        <f t="shared" si="3"/>
        <v>9.0500000000000007</v>
      </c>
      <c r="I64" s="51">
        <v>18.100000000000001</v>
      </c>
      <c r="J64" s="25">
        <f t="shared" si="2"/>
        <v>271.5</v>
      </c>
      <c r="K64" s="25"/>
      <c r="L64" s="25"/>
    </row>
    <row r="65" spans="1:12">
      <c r="A65" s="25">
        <v>64</v>
      </c>
      <c r="B65" s="25" t="s">
        <v>85</v>
      </c>
      <c r="C65" s="47">
        <v>40497</v>
      </c>
      <c r="D65" s="25" t="s">
        <v>70</v>
      </c>
      <c r="E65" s="51">
        <v>2</v>
      </c>
      <c r="F65" s="25"/>
      <c r="G65" s="25"/>
      <c r="H65" s="51">
        <f t="shared" si="3"/>
        <v>12</v>
      </c>
      <c r="I65" s="51">
        <v>24</v>
      </c>
      <c r="J65" s="25">
        <f t="shared" si="2"/>
        <v>360</v>
      </c>
      <c r="K65" s="25"/>
      <c r="L65" s="25"/>
    </row>
    <row r="66" spans="1:12">
      <c r="A66" s="25">
        <v>65</v>
      </c>
      <c r="B66" s="25" t="s">
        <v>86</v>
      </c>
      <c r="C66" s="47">
        <v>40497</v>
      </c>
      <c r="D66" s="25" t="s">
        <v>70</v>
      </c>
      <c r="E66" s="51">
        <v>1</v>
      </c>
      <c r="F66" s="25"/>
      <c r="G66" s="25"/>
      <c r="H66" s="51">
        <f t="shared" si="3"/>
        <v>609</v>
      </c>
      <c r="I66" s="51">
        <v>609</v>
      </c>
      <c r="J66" s="25">
        <f t="shared" si="2"/>
        <v>18270</v>
      </c>
      <c r="K66" s="25"/>
      <c r="L66" s="25"/>
    </row>
    <row r="67" spans="1:12">
      <c r="A67" s="25">
        <v>66</v>
      </c>
      <c r="B67" s="25" t="s">
        <v>87</v>
      </c>
      <c r="C67" s="47">
        <v>40497</v>
      </c>
      <c r="D67" s="25" t="s">
        <v>70</v>
      </c>
      <c r="E67" s="51">
        <v>1</v>
      </c>
      <c r="F67" s="25"/>
      <c r="G67" s="25"/>
      <c r="H67" s="51">
        <f t="shared" si="3"/>
        <v>4.0999999999999996</v>
      </c>
      <c r="I67" s="51">
        <v>4.0999999999999996</v>
      </c>
      <c r="J67" s="25">
        <f t="shared" si="2"/>
        <v>122.99999999999999</v>
      </c>
      <c r="K67" s="25"/>
      <c r="L67" s="25"/>
    </row>
    <row r="68" spans="1:12">
      <c r="A68" s="17">
        <v>67</v>
      </c>
      <c r="B68" s="17" t="s">
        <v>67</v>
      </c>
      <c r="C68" s="17"/>
      <c r="D68" s="17" t="s">
        <v>88</v>
      </c>
      <c r="E68" s="19">
        <v>1</v>
      </c>
      <c r="F68" s="17"/>
      <c r="G68" s="17"/>
      <c r="H68" s="20">
        <v>130</v>
      </c>
      <c r="I68" s="19">
        <f t="shared" ref="I68" si="4">E68*H68</f>
        <v>130</v>
      </c>
      <c r="J68" s="17">
        <f t="shared" si="2"/>
        <v>3900</v>
      </c>
      <c r="K68" s="17"/>
      <c r="L68" s="17"/>
    </row>
    <row r="69" spans="1:12">
      <c r="A69" s="25">
        <v>68</v>
      </c>
      <c r="B69" s="25" t="s">
        <v>89</v>
      </c>
      <c r="C69" s="47">
        <v>40507</v>
      </c>
      <c r="D69" s="52" t="s">
        <v>90</v>
      </c>
      <c r="E69" s="51">
        <v>1</v>
      </c>
      <c r="F69" s="51"/>
      <c r="G69" s="51"/>
      <c r="H69" s="51">
        <f>I69/E69</f>
        <v>4.99</v>
      </c>
      <c r="I69" s="51">
        <v>4.99</v>
      </c>
      <c r="J69" s="51"/>
      <c r="K69" s="51"/>
      <c r="L69" s="51"/>
    </row>
    <row r="70" spans="1:12">
      <c r="A70" s="25">
        <v>69</v>
      </c>
      <c r="B70" s="25" t="s">
        <v>91</v>
      </c>
      <c r="C70" s="47">
        <v>40507</v>
      </c>
      <c r="D70" s="52" t="s">
        <v>90</v>
      </c>
      <c r="E70" s="51">
        <v>1</v>
      </c>
      <c r="F70" s="51"/>
      <c r="G70" s="51"/>
      <c r="H70" s="51">
        <f t="shared" ref="H70:H88" si="5">I70/E70</f>
        <v>7.99</v>
      </c>
      <c r="I70" s="51">
        <v>7.99</v>
      </c>
      <c r="J70" s="51"/>
      <c r="K70" s="51"/>
      <c r="L70" s="51"/>
    </row>
    <row r="71" spans="1:12">
      <c r="A71" s="25">
        <v>70</v>
      </c>
      <c r="B71" s="25" t="s">
        <v>92</v>
      </c>
      <c r="C71" s="47">
        <v>40507</v>
      </c>
      <c r="D71" s="52" t="s">
        <v>90</v>
      </c>
      <c r="E71" s="51">
        <v>1</v>
      </c>
      <c r="F71" s="51"/>
      <c r="G71" s="51"/>
      <c r="H71" s="51">
        <f t="shared" si="5"/>
        <v>9.99</v>
      </c>
      <c r="I71" s="51">
        <v>9.99</v>
      </c>
      <c r="J71" s="51"/>
      <c r="K71" s="51"/>
      <c r="L71" s="51"/>
    </row>
    <row r="72" spans="1:12">
      <c r="A72" s="25">
        <v>71</v>
      </c>
      <c r="B72" s="25" t="s">
        <v>93</v>
      </c>
      <c r="C72" s="47">
        <v>40507</v>
      </c>
      <c r="D72" s="52" t="s">
        <v>90</v>
      </c>
      <c r="E72" s="51">
        <v>1</v>
      </c>
      <c r="F72" s="51"/>
      <c r="G72" s="51"/>
      <c r="H72" s="51">
        <f t="shared" si="5"/>
        <v>2.5</v>
      </c>
      <c r="I72" s="51">
        <v>2.5</v>
      </c>
      <c r="J72" s="51"/>
      <c r="K72" s="51"/>
      <c r="L72" s="51"/>
    </row>
    <row r="73" spans="1:12">
      <c r="A73" s="25">
        <v>72</v>
      </c>
      <c r="B73" s="25" t="s">
        <v>94</v>
      </c>
      <c r="C73" s="47">
        <v>40507</v>
      </c>
      <c r="D73" s="52" t="s">
        <v>90</v>
      </c>
      <c r="E73" s="51">
        <v>1</v>
      </c>
      <c r="F73" s="51"/>
      <c r="G73" s="51"/>
      <c r="H73" s="51">
        <f t="shared" si="5"/>
        <v>3.99</v>
      </c>
      <c r="I73" s="51">
        <v>3.99</v>
      </c>
      <c r="J73" s="51"/>
      <c r="K73" s="51"/>
      <c r="L73" s="51"/>
    </row>
    <row r="74" spans="1:12">
      <c r="A74" s="25">
        <v>73</v>
      </c>
      <c r="B74" s="25" t="s">
        <v>95</v>
      </c>
      <c r="C74" s="47">
        <v>40507</v>
      </c>
      <c r="D74" s="52" t="s">
        <v>90</v>
      </c>
      <c r="E74" s="51">
        <v>1</v>
      </c>
      <c r="F74" s="51"/>
      <c r="G74" s="51"/>
      <c r="H74" s="51">
        <f t="shared" si="5"/>
        <v>3.99</v>
      </c>
      <c r="I74" s="51">
        <v>3.99</v>
      </c>
      <c r="J74" s="51"/>
      <c r="K74" s="51"/>
      <c r="L74" s="51"/>
    </row>
    <row r="75" spans="1:12">
      <c r="A75" s="25">
        <v>74</v>
      </c>
      <c r="B75" s="25" t="s">
        <v>96</v>
      </c>
      <c r="C75" s="47">
        <v>40507</v>
      </c>
      <c r="D75" s="52" t="s">
        <v>90</v>
      </c>
      <c r="E75" s="51">
        <v>1</v>
      </c>
      <c r="F75" s="51"/>
      <c r="G75" s="51"/>
      <c r="H75" s="51">
        <f t="shared" si="5"/>
        <v>5.99</v>
      </c>
      <c r="I75" s="51">
        <v>5.99</v>
      </c>
      <c r="J75" s="51"/>
      <c r="K75" s="51"/>
      <c r="L75" s="51"/>
    </row>
    <row r="76" spans="1:12">
      <c r="A76" s="25">
        <v>75</v>
      </c>
      <c r="B76" s="25" t="s">
        <v>97</v>
      </c>
      <c r="C76" s="47">
        <v>40507</v>
      </c>
      <c r="D76" s="52" t="s">
        <v>90</v>
      </c>
      <c r="E76" s="51">
        <v>1</v>
      </c>
      <c r="F76" s="51"/>
      <c r="G76" s="51"/>
      <c r="H76" s="51">
        <f t="shared" si="5"/>
        <v>22.99</v>
      </c>
      <c r="I76" s="51">
        <v>22.99</v>
      </c>
      <c r="J76" s="51"/>
      <c r="K76" s="51"/>
      <c r="L76" s="51"/>
    </row>
    <row r="77" spans="1:12">
      <c r="A77" s="25">
        <v>76</v>
      </c>
      <c r="B77" s="25" t="s">
        <v>98</v>
      </c>
      <c r="C77" s="47">
        <v>40507</v>
      </c>
      <c r="D77" s="52" t="s">
        <v>90</v>
      </c>
      <c r="E77" s="51">
        <v>4</v>
      </c>
      <c r="F77" s="51"/>
      <c r="G77" s="51"/>
      <c r="H77" s="51">
        <f t="shared" si="5"/>
        <v>12.24</v>
      </c>
      <c r="I77" s="51">
        <v>48.96</v>
      </c>
      <c r="J77" s="51"/>
      <c r="K77" s="51"/>
      <c r="L77" s="51"/>
    </row>
    <row r="78" spans="1:12">
      <c r="A78" s="25">
        <v>77</v>
      </c>
      <c r="B78" s="25" t="s">
        <v>99</v>
      </c>
      <c r="C78" s="47">
        <v>40507</v>
      </c>
      <c r="D78" s="52" t="s">
        <v>90</v>
      </c>
      <c r="E78" s="51">
        <v>1</v>
      </c>
      <c r="F78" s="51"/>
      <c r="G78" s="51"/>
      <c r="H78" s="51">
        <f t="shared" si="5"/>
        <v>11</v>
      </c>
      <c r="I78" s="51">
        <v>11</v>
      </c>
      <c r="J78" s="51"/>
      <c r="K78" s="51"/>
      <c r="L78" s="51"/>
    </row>
    <row r="79" spans="1:12">
      <c r="A79" s="25">
        <v>78</v>
      </c>
      <c r="B79" s="25" t="s">
        <v>100</v>
      </c>
      <c r="C79" s="47">
        <v>40507</v>
      </c>
      <c r="D79" s="52" t="s">
        <v>90</v>
      </c>
      <c r="E79" s="51">
        <v>1</v>
      </c>
      <c r="F79" s="51"/>
      <c r="G79" s="51"/>
      <c r="H79" s="51">
        <f t="shared" si="5"/>
        <v>88</v>
      </c>
      <c r="I79" s="51">
        <v>88</v>
      </c>
      <c r="J79" s="51"/>
      <c r="K79" s="51"/>
      <c r="L79" s="51"/>
    </row>
    <row r="80" spans="1:12">
      <c r="A80" s="25">
        <v>79</v>
      </c>
      <c r="B80" s="25" t="s">
        <v>101</v>
      </c>
      <c r="C80" s="47">
        <v>40507</v>
      </c>
      <c r="D80" s="52" t="s">
        <v>90</v>
      </c>
      <c r="E80" s="51">
        <v>1</v>
      </c>
      <c r="F80" s="51"/>
      <c r="G80" s="51"/>
      <c r="H80" s="51">
        <f t="shared" si="5"/>
        <v>10.99</v>
      </c>
      <c r="I80" s="51">
        <v>10.99</v>
      </c>
      <c r="J80" s="51"/>
      <c r="K80" s="51"/>
      <c r="L80" s="51"/>
    </row>
    <row r="81" spans="1:12">
      <c r="A81" s="25">
        <v>80</v>
      </c>
      <c r="B81" s="25" t="s">
        <v>102</v>
      </c>
      <c r="C81" s="47">
        <v>40507</v>
      </c>
      <c r="D81" s="52" t="s">
        <v>90</v>
      </c>
      <c r="E81" s="51">
        <v>1</v>
      </c>
      <c r="F81" s="51"/>
      <c r="G81" s="51"/>
      <c r="H81" s="51">
        <f t="shared" si="5"/>
        <v>3.29</v>
      </c>
      <c r="I81" s="51">
        <v>3.29</v>
      </c>
      <c r="J81" s="51"/>
      <c r="K81" s="51"/>
      <c r="L81" s="51"/>
    </row>
    <row r="82" spans="1:12">
      <c r="A82" s="25">
        <v>81</v>
      </c>
      <c r="B82" s="25" t="s">
        <v>103</v>
      </c>
      <c r="C82" s="47">
        <v>40507</v>
      </c>
      <c r="D82" s="52" t="s">
        <v>90</v>
      </c>
      <c r="E82" s="51">
        <v>1</v>
      </c>
      <c r="F82" s="51"/>
      <c r="G82" s="51"/>
      <c r="H82" s="51">
        <f t="shared" si="5"/>
        <v>3.99</v>
      </c>
      <c r="I82" s="51">
        <v>3.99</v>
      </c>
      <c r="J82" s="51"/>
      <c r="K82" s="51"/>
      <c r="L82" s="51"/>
    </row>
    <row r="83" spans="1:12">
      <c r="A83" s="25">
        <v>82</v>
      </c>
      <c r="B83" s="25" t="s">
        <v>104</v>
      </c>
      <c r="C83" s="47">
        <v>40507</v>
      </c>
      <c r="D83" s="52" t="s">
        <v>90</v>
      </c>
      <c r="E83" s="51">
        <v>1</v>
      </c>
      <c r="F83" s="51"/>
      <c r="G83" s="51"/>
      <c r="H83" s="51">
        <f t="shared" si="5"/>
        <v>2.99</v>
      </c>
      <c r="I83" s="51">
        <v>2.99</v>
      </c>
      <c r="J83" s="51"/>
      <c r="K83" s="51"/>
      <c r="L83" s="51"/>
    </row>
    <row r="84" spans="1:12">
      <c r="A84" s="25">
        <v>83</v>
      </c>
      <c r="B84" s="25" t="s">
        <v>105</v>
      </c>
      <c r="C84" s="47">
        <v>40507</v>
      </c>
      <c r="D84" s="52" t="s">
        <v>90</v>
      </c>
      <c r="E84" s="51">
        <v>1</v>
      </c>
      <c r="F84" s="51"/>
      <c r="G84" s="51"/>
      <c r="H84" s="51">
        <f t="shared" si="5"/>
        <v>5.99</v>
      </c>
      <c r="I84" s="51">
        <v>5.99</v>
      </c>
      <c r="J84" s="51"/>
      <c r="K84" s="51"/>
      <c r="L84" s="51"/>
    </row>
    <row r="85" spans="1:12">
      <c r="A85" s="25">
        <v>84</v>
      </c>
      <c r="B85" s="25" t="s">
        <v>106</v>
      </c>
      <c r="C85" s="47">
        <v>40507</v>
      </c>
      <c r="D85" s="52" t="s">
        <v>90</v>
      </c>
      <c r="E85" s="51">
        <v>1</v>
      </c>
      <c r="F85" s="51"/>
      <c r="G85" s="51"/>
      <c r="H85" s="51">
        <f t="shared" si="5"/>
        <v>3.99</v>
      </c>
      <c r="I85" s="51">
        <v>3.99</v>
      </c>
      <c r="J85" s="51"/>
      <c r="K85" s="51"/>
      <c r="L85" s="51"/>
    </row>
    <row r="86" spans="1:12">
      <c r="A86" s="25">
        <v>85</v>
      </c>
      <c r="B86" s="25" t="s">
        <v>107</v>
      </c>
      <c r="C86" s="47">
        <v>40507</v>
      </c>
      <c r="D86" s="52" t="s">
        <v>90</v>
      </c>
      <c r="E86" s="51">
        <v>2</v>
      </c>
      <c r="F86" s="51"/>
      <c r="G86" s="51"/>
      <c r="H86" s="51">
        <f t="shared" si="5"/>
        <v>3.9950000000000001</v>
      </c>
      <c r="I86" s="51">
        <v>7.99</v>
      </c>
      <c r="J86" s="51"/>
      <c r="K86" s="51"/>
      <c r="L86" s="51"/>
    </row>
    <row r="87" spans="1:12">
      <c r="A87" s="25">
        <v>86</v>
      </c>
      <c r="B87" s="25" t="s">
        <v>108</v>
      </c>
      <c r="C87" s="47">
        <v>40507</v>
      </c>
      <c r="D87" s="52" t="s">
        <v>90</v>
      </c>
      <c r="E87" s="51">
        <v>1</v>
      </c>
      <c r="F87" s="51"/>
      <c r="G87" s="51"/>
      <c r="H87" s="51">
        <f t="shared" si="5"/>
        <v>9.98</v>
      </c>
      <c r="I87" s="51">
        <v>9.98</v>
      </c>
      <c r="J87" s="51"/>
      <c r="K87" s="51"/>
      <c r="L87" s="51"/>
    </row>
    <row r="88" spans="1:12">
      <c r="A88" s="17">
        <v>87</v>
      </c>
      <c r="B88" s="17" t="s">
        <v>67</v>
      </c>
      <c r="C88" s="17"/>
      <c r="D88" s="17"/>
      <c r="E88" s="19">
        <v>1</v>
      </c>
      <c r="F88" s="17"/>
      <c r="G88" s="17"/>
      <c r="H88" s="17">
        <f t="shared" si="5"/>
        <v>53</v>
      </c>
      <c r="I88" s="19">
        <v>53</v>
      </c>
      <c r="J88" s="17">
        <f t="shared" ref="J88" si="6">J$1*H88</f>
        <v>1590</v>
      </c>
      <c r="K88" s="17"/>
      <c r="L88" s="17"/>
    </row>
    <row r="89" spans="1:12">
      <c r="A89" s="25">
        <v>89</v>
      </c>
      <c r="B89" s="25" t="s">
        <v>109</v>
      </c>
      <c r="C89" s="47">
        <v>40513</v>
      </c>
      <c r="D89" s="52" t="s">
        <v>132</v>
      </c>
      <c r="E89" s="51">
        <v>1</v>
      </c>
      <c r="F89" s="51"/>
      <c r="G89" s="51"/>
      <c r="H89" s="51">
        <v>150</v>
      </c>
      <c r="I89" s="51">
        <v>150</v>
      </c>
      <c r="J89" s="51"/>
      <c r="K89" s="51"/>
      <c r="L89" s="51"/>
    </row>
    <row r="90" spans="1:12">
      <c r="A90" s="25">
        <v>90</v>
      </c>
      <c r="B90" s="25" t="s">
        <v>110</v>
      </c>
      <c r="C90" s="47"/>
      <c r="D90" s="52" t="s">
        <v>132</v>
      </c>
      <c r="E90" s="51"/>
      <c r="F90" s="51"/>
      <c r="G90" s="51"/>
      <c r="H90" s="51"/>
      <c r="I90" s="51"/>
      <c r="J90" s="51"/>
      <c r="K90" s="51"/>
      <c r="L90" s="51"/>
    </row>
    <row r="91" spans="1:12">
      <c r="A91" s="25">
        <v>91</v>
      </c>
      <c r="B91" s="25" t="s">
        <v>111</v>
      </c>
      <c r="C91" s="47"/>
      <c r="D91" s="52" t="s">
        <v>132</v>
      </c>
      <c r="E91" s="51">
        <v>2</v>
      </c>
      <c r="F91" s="51"/>
      <c r="G91" s="51"/>
      <c r="H91" s="51">
        <v>44.95</v>
      </c>
      <c r="I91" s="51">
        <v>89.9</v>
      </c>
      <c r="J91" s="51"/>
      <c r="K91" s="51" t="s">
        <v>112</v>
      </c>
      <c r="L91" s="51"/>
    </row>
    <row r="92" spans="1:12">
      <c r="A92" s="25">
        <v>92</v>
      </c>
      <c r="B92" s="25" t="s">
        <v>113</v>
      </c>
      <c r="C92" s="47"/>
      <c r="D92" s="52" t="s">
        <v>132</v>
      </c>
      <c r="E92" s="51">
        <v>2</v>
      </c>
      <c r="F92" s="51"/>
      <c r="G92" s="51"/>
      <c r="H92" s="51">
        <v>3</v>
      </c>
      <c r="I92" s="51">
        <v>6</v>
      </c>
      <c r="J92" s="51"/>
      <c r="K92" s="51"/>
      <c r="L92" s="51"/>
    </row>
    <row r="93" spans="1:12">
      <c r="A93" s="17">
        <v>93</v>
      </c>
      <c r="B93" s="17" t="s">
        <v>67</v>
      </c>
      <c r="C93" s="17"/>
      <c r="D93" s="17"/>
      <c r="E93" s="19">
        <v>1</v>
      </c>
      <c r="F93" s="17"/>
      <c r="G93" s="17"/>
      <c r="H93" s="17">
        <v>56</v>
      </c>
      <c r="I93" s="19">
        <v>56</v>
      </c>
      <c r="J93" s="17">
        <f t="shared" ref="J93" si="7">J$1*H93</f>
        <v>1680</v>
      </c>
      <c r="K93" s="17"/>
      <c r="L93" s="17"/>
    </row>
    <row r="94" spans="1:12">
      <c r="A94" s="25">
        <v>94</v>
      </c>
      <c r="B94" s="25" t="s">
        <v>114</v>
      </c>
      <c r="C94" s="47">
        <v>40535</v>
      </c>
      <c r="D94" s="25" t="s">
        <v>63</v>
      </c>
      <c r="E94" s="51">
        <v>1</v>
      </c>
      <c r="F94" s="51"/>
      <c r="G94" s="51"/>
      <c r="H94" s="51">
        <v>1.89</v>
      </c>
      <c r="I94" s="51">
        <f>E94*H94</f>
        <v>1.89</v>
      </c>
      <c r="J94" s="51"/>
      <c r="K94" s="51"/>
      <c r="L94" s="51"/>
    </row>
    <row r="95" spans="1:12">
      <c r="A95" s="25">
        <v>95</v>
      </c>
      <c r="B95" s="25" t="s">
        <v>115</v>
      </c>
      <c r="C95" s="47"/>
      <c r="D95" s="25" t="s">
        <v>63</v>
      </c>
      <c r="E95" s="51">
        <v>1</v>
      </c>
      <c r="F95" s="51"/>
      <c r="G95" s="51"/>
      <c r="H95" s="51">
        <v>1.79</v>
      </c>
      <c r="I95" s="51">
        <f t="shared" ref="I95:I105" si="8">E95*H95</f>
        <v>1.79</v>
      </c>
      <c r="J95" s="51"/>
      <c r="K95" s="51"/>
      <c r="L95" s="51"/>
    </row>
    <row r="96" spans="1:12">
      <c r="A96" s="25">
        <v>96</v>
      </c>
      <c r="B96" s="25" t="s">
        <v>116</v>
      </c>
      <c r="C96" s="47"/>
      <c r="D96" s="25" t="s">
        <v>63</v>
      </c>
      <c r="E96" s="51">
        <v>1</v>
      </c>
      <c r="F96" s="51"/>
      <c r="G96" s="51"/>
      <c r="H96" s="51">
        <v>1.7</v>
      </c>
      <c r="I96" s="51">
        <f t="shared" si="8"/>
        <v>1.7</v>
      </c>
      <c r="J96" s="51"/>
      <c r="K96" s="51"/>
      <c r="L96" s="51"/>
    </row>
    <row r="97" spans="1:12">
      <c r="A97" s="25">
        <v>97</v>
      </c>
      <c r="B97" s="25" t="s">
        <v>117</v>
      </c>
      <c r="C97" s="47"/>
      <c r="D97" s="25" t="s">
        <v>63</v>
      </c>
      <c r="E97" s="51">
        <v>1</v>
      </c>
      <c r="F97" s="51"/>
      <c r="G97" s="51"/>
      <c r="H97" s="51">
        <v>9</v>
      </c>
      <c r="I97" s="51">
        <f t="shared" si="8"/>
        <v>9</v>
      </c>
      <c r="J97" s="51"/>
      <c r="K97" s="51"/>
      <c r="L97" s="51"/>
    </row>
    <row r="98" spans="1:12">
      <c r="A98" s="25">
        <v>98</v>
      </c>
      <c r="B98" s="25" t="s">
        <v>118</v>
      </c>
      <c r="C98" s="47"/>
      <c r="D98" s="25" t="s">
        <v>63</v>
      </c>
      <c r="E98" s="51">
        <v>1</v>
      </c>
      <c r="F98" s="51"/>
      <c r="G98" s="51"/>
      <c r="H98" s="51">
        <v>95</v>
      </c>
      <c r="I98" s="51">
        <f t="shared" si="8"/>
        <v>95</v>
      </c>
      <c r="J98" s="51"/>
      <c r="K98" s="51"/>
      <c r="L98" s="51"/>
    </row>
    <row r="99" spans="1:12">
      <c r="A99" s="25">
        <v>99</v>
      </c>
      <c r="B99" s="25" t="s">
        <v>119</v>
      </c>
      <c r="C99" s="47"/>
      <c r="D99" s="25" t="s">
        <v>63</v>
      </c>
      <c r="E99" s="51">
        <v>2</v>
      </c>
      <c r="F99" s="51"/>
      <c r="G99" s="51"/>
      <c r="H99" s="51">
        <v>2.8</v>
      </c>
      <c r="I99" s="51">
        <f t="shared" si="8"/>
        <v>5.6</v>
      </c>
      <c r="J99" s="51"/>
      <c r="K99" s="51"/>
      <c r="L99" s="51"/>
    </row>
    <row r="100" spans="1:12">
      <c r="A100" s="25">
        <v>100</v>
      </c>
      <c r="B100" s="25" t="s">
        <v>120</v>
      </c>
      <c r="C100" s="47"/>
      <c r="D100" s="25" t="s">
        <v>63</v>
      </c>
      <c r="E100" s="51">
        <v>1</v>
      </c>
      <c r="F100" s="51"/>
      <c r="G100" s="51"/>
      <c r="H100" s="51">
        <v>1.8</v>
      </c>
      <c r="I100" s="51">
        <f t="shared" si="8"/>
        <v>1.8</v>
      </c>
      <c r="J100" s="51"/>
      <c r="K100" s="51"/>
      <c r="L100" s="51"/>
    </row>
    <row r="101" spans="1:12">
      <c r="A101" s="25">
        <v>101</v>
      </c>
      <c r="B101" s="25" t="s">
        <v>121</v>
      </c>
      <c r="C101" s="47"/>
      <c r="D101" s="25" t="s">
        <v>63</v>
      </c>
      <c r="E101" s="51">
        <v>1</v>
      </c>
      <c r="F101" s="51"/>
      <c r="G101" s="51"/>
      <c r="H101" s="51">
        <v>28.5</v>
      </c>
      <c r="I101" s="51">
        <f t="shared" si="8"/>
        <v>28.5</v>
      </c>
      <c r="J101" s="51"/>
      <c r="K101" s="51"/>
      <c r="L101" s="51"/>
    </row>
    <row r="102" spans="1:12">
      <c r="A102" s="25">
        <v>102</v>
      </c>
      <c r="B102" s="25" t="s">
        <v>122</v>
      </c>
      <c r="C102" s="47"/>
      <c r="D102" s="25" t="s">
        <v>63</v>
      </c>
      <c r="E102" s="51">
        <v>2</v>
      </c>
      <c r="F102" s="51"/>
      <c r="G102" s="51"/>
      <c r="H102" s="51">
        <v>7</v>
      </c>
      <c r="I102" s="51">
        <f t="shared" si="8"/>
        <v>14</v>
      </c>
      <c r="J102" s="51"/>
      <c r="K102" s="51"/>
      <c r="L102" s="51"/>
    </row>
    <row r="103" spans="1:12">
      <c r="A103" s="25">
        <v>103</v>
      </c>
      <c r="B103" s="25" t="s">
        <v>123</v>
      </c>
      <c r="C103" s="47"/>
      <c r="D103" s="25" t="s">
        <v>63</v>
      </c>
      <c r="E103" s="51">
        <v>1</v>
      </c>
      <c r="F103" s="51"/>
      <c r="G103" s="51"/>
      <c r="H103" s="51">
        <v>4</v>
      </c>
      <c r="I103" s="51">
        <f t="shared" si="8"/>
        <v>4</v>
      </c>
      <c r="J103" s="51"/>
      <c r="K103" s="51"/>
      <c r="L103" s="51"/>
    </row>
    <row r="104" spans="1:12">
      <c r="A104" s="25">
        <v>104</v>
      </c>
      <c r="B104" s="25" t="s">
        <v>124</v>
      </c>
      <c r="C104" s="47"/>
      <c r="D104" s="25" t="s">
        <v>63</v>
      </c>
      <c r="E104" s="51">
        <v>1</v>
      </c>
      <c r="F104" s="51"/>
      <c r="G104" s="51"/>
      <c r="H104" s="51" t="s">
        <v>125</v>
      </c>
      <c r="I104" s="51">
        <v>0</v>
      </c>
      <c r="J104" s="51"/>
      <c r="K104" s="51"/>
      <c r="L104" s="51"/>
    </row>
    <row r="105" spans="1:12">
      <c r="A105" s="25">
        <v>105</v>
      </c>
      <c r="B105" s="25" t="s">
        <v>126</v>
      </c>
      <c r="C105" s="47"/>
      <c r="D105" s="25" t="s">
        <v>63</v>
      </c>
      <c r="E105" s="51">
        <v>1</v>
      </c>
      <c r="F105" s="51"/>
      <c r="G105" s="51"/>
      <c r="H105" s="51">
        <v>27.99</v>
      </c>
      <c r="I105" s="51">
        <f t="shared" si="8"/>
        <v>27.99</v>
      </c>
      <c r="J105" s="51"/>
      <c r="K105" s="51"/>
      <c r="L105" s="51"/>
    </row>
    <row r="106" spans="1:12">
      <c r="A106" s="17">
        <v>106</v>
      </c>
      <c r="B106" s="17" t="s">
        <v>67</v>
      </c>
      <c r="C106" s="17"/>
      <c r="D106" s="17"/>
      <c r="E106" s="19"/>
      <c r="F106" s="17"/>
      <c r="G106" s="17"/>
      <c r="H106" s="17">
        <v>35.6</v>
      </c>
      <c r="I106" s="19">
        <v>35.6</v>
      </c>
      <c r="J106" s="17">
        <f t="shared" ref="J106" si="9">J$1*H106</f>
        <v>1068</v>
      </c>
      <c r="K106" s="17"/>
      <c r="L106" s="17"/>
    </row>
    <row r="107" spans="1:12">
      <c r="A107" s="25">
        <v>107</v>
      </c>
      <c r="B107" s="25" t="s">
        <v>127</v>
      </c>
      <c r="C107" s="47">
        <v>40605</v>
      </c>
      <c r="D107" s="52" t="s">
        <v>128</v>
      </c>
      <c r="E107" s="51">
        <v>5</v>
      </c>
      <c r="F107" s="51"/>
      <c r="G107" s="51"/>
      <c r="H107" s="51">
        <v>52.39</v>
      </c>
      <c r="I107" s="51">
        <f>H107*E107</f>
        <v>261.95</v>
      </c>
      <c r="J107" s="51"/>
      <c r="K107" s="51"/>
      <c r="L107" s="51"/>
    </row>
    <row r="108" spans="1:12">
      <c r="A108" s="17">
        <v>108</v>
      </c>
      <c r="B108" s="17" t="s">
        <v>67</v>
      </c>
      <c r="C108" s="17"/>
      <c r="D108" s="17"/>
      <c r="E108" s="19"/>
      <c r="F108" s="17"/>
      <c r="G108" s="17"/>
      <c r="H108" s="17">
        <v>74.37</v>
      </c>
      <c r="I108" s="17">
        <v>74.37</v>
      </c>
      <c r="J108" s="17">
        <f t="shared" ref="J108" si="10">J$1*H108</f>
        <v>2231.1000000000004</v>
      </c>
      <c r="K108" s="17"/>
      <c r="L108" s="17"/>
    </row>
    <row r="109" spans="1:12">
      <c r="A109" s="25">
        <v>109</v>
      </c>
      <c r="B109" s="25" t="s">
        <v>129</v>
      </c>
      <c r="C109" s="47">
        <v>40599</v>
      </c>
      <c r="D109" s="52" t="s">
        <v>130</v>
      </c>
      <c r="E109" s="51">
        <v>1</v>
      </c>
      <c r="F109" s="51">
        <v>3385</v>
      </c>
      <c r="G109" s="51"/>
      <c r="H109" s="51"/>
      <c r="I109" s="51"/>
      <c r="J109" s="51"/>
      <c r="K109" s="51"/>
      <c r="L109" s="51"/>
    </row>
    <row r="110" spans="1:12">
      <c r="A110" s="25">
        <v>110</v>
      </c>
      <c r="B110" s="25"/>
      <c r="C110" s="47">
        <v>40909</v>
      </c>
      <c r="D110" s="52"/>
      <c r="E110" s="51">
        <v>1</v>
      </c>
      <c r="F110" s="51"/>
      <c r="G110" s="51"/>
      <c r="H110" s="51"/>
      <c r="I110" s="51"/>
      <c r="J110" s="51"/>
      <c r="K110" s="51"/>
      <c r="L110" s="51"/>
    </row>
    <row r="111" spans="1:12">
      <c r="A111" s="17">
        <v>108</v>
      </c>
      <c r="B111" s="17" t="s">
        <v>67</v>
      </c>
      <c r="C111" s="17"/>
      <c r="D111" s="17"/>
      <c r="E111" s="19"/>
      <c r="F111" s="17"/>
      <c r="G111" s="17"/>
      <c r="H111" s="17"/>
      <c r="I111" s="17"/>
      <c r="J111" s="17">
        <f t="shared" ref="J111" si="11">J$1*H111</f>
        <v>0</v>
      </c>
      <c r="K111" s="17"/>
      <c r="L111" s="17"/>
    </row>
    <row r="112" spans="1:12">
      <c r="A112" s="25">
        <v>110</v>
      </c>
      <c r="B112" s="25" t="s">
        <v>131</v>
      </c>
      <c r="C112" s="47">
        <v>40664</v>
      </c>
      <c r="D112" s="52"/>
      <c r="E112" s="51">
        <v>1</v>
      </c>
      <c r="F112" s="51"/>
      <c r="G112" s="51"/>
      <c r="H112" s="51"/>
      <c r="I112" s="51"/>
      <c r="J112" s="51"/>
      <c r="K112" s="51"/>
      <c r="L112" s="51"/>
    </row>
    <row r="113" spans="1:12">
      <c r="A113" s="17">
        <v>111</v>
      </c>
      <c r="B113" s="17" t="s">
        <v>67</v>
      </c>
      <c r="C113" s="17"/>
      <c r="D113" s="17"/>
      <c r="E113" s="19"/>
      <c r="F113" s="17"/>
      <c r="G113" s="17"/>
      <c r="H113" s="17"/>
      <c r="I113" s="17"/>
      <c r="J113" s="17">
        <f t="shared" ref="J113" si="12">J$1*H113</f>
        <v>0</v>
      </c>
      <c r="K113" s="17"/>
      <c r="L113" s="17"/>
    </row>
  </sheetData>
  <mergeCells count="1">
    <mergeCell ref="N12:N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Cost</vt:lpstr>
    </vt:vector>
  </TitlesOfParts>
  <Company>SAP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I020305</dc:creator>
  <cp:lastModifiedBy>I020305</cp:lastModifiedBy>
  <dcterms:created xsi:type="dcterms:W3CDTF">2011-09-01T11:51:32Z</dcterms:created>
  <dcterms:modified xsi:type="dcterms:W3CDTF">2011-09-01T11:54:02Z</dcterms:modified>
</cp:coreProperties>
</file>