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480" yWindow="75" windowWidth="15195" windowHeight="9210"/>
  </bookViews>
  <sheets>
    <sheet name="Discharge Calculator" sheetId="1" r:id="rId1"/>
    <sheet name="Small Lipoly Calculator" sheetId="2" r:id="rId2"/>
  </sheets>
  <calcPr calcId="125725"/>
</workbook>
</file>

<file path=xl/calcChain.xml><?xml version="1.0" encoding="utf-8"?>
<calcChain xmlns="http://schemas.openxmlformats.org/spreadsheetml/2006/main">
  <c r="C6" i="2"/>
  <c r="C5"/>
  <c r="C6" i="1"/>
  <c r="C5"/>
</calcChain>
</file>

<file path=xl/sharedStrings.xml><?xml version="1.0" encoding="utf-8"?>
<sst xmlns="http://schemas.openxmlformats.org/spreadsheetml/2006/main" count="28" uniqueCount="15">
  <si>
    <t>&lt;--- Enter cell capacity in mAh units here</t>
  </si>
  <si>
    <t>&lt;--- Figure of Merit (FOM).  To be used as basis of comparison to other packs and to track pack performance over time</t>
  </si>
  <si>
    <t>&lt;--- Enter cell measured internal resistance here.  If multi-cell pack, use highest measured cell value</t>
  </si>
  <si>
    <t>Notes:</t>
  </si>
  <si>
    <t xml:space="preserve">1.  To use calculator, simply insert measured cell internal resistance and cell capacity in mAh into appropriate (green) cells.  To ensure highest possible accuracy of results, cell IR must be taken when cell has been allowed to settle at 72°F (22°C) for 1 hour minimum. </t>
  </si>
  <si>
    <t>&lt;--- Maximum recommended average current draw to prevent pack damage</t>
  </si>
  <si>
    <t xml:space="preserve">Measured Cell IR = </t>
  </si>
  <si>
    <t xml:space="preserve">Cell Capacity = </t>
  </si>
  <si>
    <t xml:space="preserve">Figure of Merit (FOM) = </t>
  </si>
  <si>
    <t xml:space="preserve">Max. Current (A) = </t>
  </si>
  <si>
    <t>2.  FOM = Figure of Merit.  Figure of Merit is a calculation that uses measured cell internal resistance and normalizes it to cell capacity.  It is very useful when comparing packs of different sizes and from different manufacturers.  The larger the calculated FOM, the better.  For more background information on FOM, go here:  http://www.rcgroups.com/forums/showthread.php?t=1392662.</t>
  </si>
  <si>
    <t>Lipoly Objective Performance Calculation Tool</t>
  </si>
  <si>
    <t>Version 1.1    5-15-13  MRF</t>
  </si>
  <si>
    <t>3.  Maximum recommended current draw is a conservative calculation of maximum average current that one should stay within to limit possibility of damage due to overheating during discharge.  Use this value as an initial baseline and adjust if you find that temperature is within a reasonable value in your particular model.  Recommended maximum temperature for best longevity is no greater than 140 degrees F (60°C).</t>
  </si>
  <si>
    <t>Version 1.1  (Small Lipolys)  7-28-13  MRF</t>
  </si>
</sst>
</file>

<file path=xl/styles.xml><?xml version="1.0" encoding="utf-8"?>
<styleSheet xmlns="http://schemas.openxmlformats.org/spreadsheetml/2006/main">
  <numFmts count="1">
    <numFmt numFmtId="164" formatCode="0.0"/>
  </numFmts>
  <fonts count="5">
    <font>
      <sz val="10"/>
      <name val="Arial"/>
    </font>
    <font>
      <sz val="16"/>
      <name val="Arial"/>
      <family val="2"/>
    </font>
    <font>
      <sz val="8"/>
      <name val="Arial"/>
    </font>
    <font>
      <b/>
      <sz val="12"/>
      <name val="Arial"/>
      <family val="2"/>
    </font>
    <font>
      <sz val="8"/>
      <name val="Arial"/>
      <family val="2"/>
    </font>
  </fonts>
  <fills count="4">
    <fill>
      <patternFill patternType="none"/>
    </fill>
    <fill>
      <patternFill patternType="gray125"/>
    </fill>
    <fill>
      <patternFill patternType="solid">
        <fgColor indexed="42"/>
        <bgColor indexed="64"/>
      </patternFill>
    </fill>
    <fill>
      <patternFill patternType="solid">
        <fgColor indexed="4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22">
    <xf numFmtId="0" fontId="0" fillId="0" borderId="0" xfId="0"/>
    <xf numFmtId="0" fontId="0" fillId="0" borderId="0" xfId="0" applyAlignment="1">
      <alignment horizontal="center"/>
    </xf>
    <xf numFmtId="0" fontId="0" fillId="0" borderId="0" xfId="0" applyAlignment="1">
      <alignment vertical="center"/>
    </xf>
    <xf numFmtId="0" fontId="0" fillId="0" borderId="1" xfId="0" applyBorder="1" applyAlignment="1">
      <alignment horizontal="right" vertical="center"/>
    </xf>
    <xf numFmtId="0" fontId="0" fillId="0" borderId="1" xfId="0" applyBorder="1" applyAlignment="1">
      <alignment vertical="center"/>
    </xf>
    <xf numFmtId="0" fontId="0" fillId="2" borderId="1" xfId="0" applyFill="1" applyBorder="1" applyAlignment="1" applyProtection="1">
      <alignment horizontal="center" vertical="center"/>
      <protection locked="0"/>
    </xf>
    <xf numFmtId="2" fontId="0" fillId="3" borderId="1" xfId="0" applyNumberFormat="1" applyFill="1" applyBorder="1" applyAlignment="1" applyProtection="1">
      <alignment horizontal="center" vertical="center"/>
      <protection hidden="1"/>
    </xf>
    <xf numFmtId="1" fontId="0" fillId="3" borderId="1" xfId="0" applyNumberFormat="1" applyFill="1" applyBorder="1" applyAlignment="1" applyProtection="1">
      <alignment horizontal="center" vertical="center"/>
      <protection hidden="1"/>
    </xf>
    <xf numFmtId="0" fontId="2" fillId="0" borderId="0" xfId="0" applyFont="1" applyAlignment="1">
      <alignment horizontal="right"/>
    </xf>
    <xf numFmtId="0" fontId="0" fillId="0" borderId="2" xfId="0" applyBorder="1" applyAlignment="1">
      <alignment horizontal="right" vertical="center"/>
    </xf>
    <xf numFmtId="0" fontId="0" fillId="2" borderId="2" xfId="0" applyFill="1" applyBorder="1" applyAlignment="1" applyProtection="1">
      <alignment horizontal="center" vertical="center"/>
      <protection locked="0"/>
    </xf>
    <xf numFmtId="0" fontId="0" fillId="0" borderId="2" xfId="0" applyBorder="1" applyAlignment="1">
      <alignment vertical="center"/>
    </xf>
    <xf numFmtId="164" fontId="0" fillId="3" borderId="1" xfId="0" applyNumberFormat="1" applyFill="1" applyBorder="1" applyAlignment="1" applyProtection="1">
      <alignment horizontal="center" vertical="center"/>
      <protection hidden="1"/>
    </xf>
    <xf numFmtId="0" fontId="4" fillId="0" borderId="0" xfId="0" applyFont="1" applyAlignment="1">
      <alignment horizontal="right"/>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0" fillId="0" borderId="0" xfId="0" applyAlignment="1">
      <alignment wrapText="1"/>
    </xf>
    <xf numFmtId="0" fontId="0" fillId="0" borderId="0" xfId="0" applyAlignment="1">
      <alignment horizontal="left" wrapText="1"/>
    </xf>
    <xf numFmtId="0" fontId="3" fillId="0" borderId="0" xfId="0" applyFont="1" applyAlignment="1">
      <alignment horizontal="left"/>
    </xf>
    <xf numFmtId="0" fontId="0" fillId="0" borderId="0" xfId="0" applyAlignment="1"/>
    <xf numFmtId="0" fontId="0" fillId="0" borderId="0" xfId="0" applyAlignment="1">
      <alignment horizont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Sheet1"/>
  <dimension ref="B1:D17"/>
  <sheetViews>
    <sheetView tabSelected="1" workbookViewId="0">
      <selection activeCell="C3" sqref="C3"/>
    </sheetView>
  </sheetViews>
  <sheetFormatPr defaultRowHeight="12.75"/>
  <cols>
    <col min="1" max="1" width="5.85546875" customWidth="1"/>
    <col min="2" max="2" width="21.42578125" style="1" bestFit="1" customWidth="1"/>
    <col min="3" max="3" width="9.140625" style="1"/>
    <col min="4" max="4" width="102.5703125" bestFit="1" customWidth="1"/>
  </cols>
  <sheetData>
    <row r="1" spans="2:4" ht="26.25" customHeight="1" thickBot="1">
      <c r="D1" s="8" t="s">
        <v>12</v>
      </c>
    </row>
    <row r="2" spans="2:4" ht="29.25" customHeight="1" thickBot="1">
      <c r="B2" s="14" t="s">
        <v>11</v>
      </c>
      <c r="C2" s="15"/>
      <c r="D2" s="16"/>
    </row>
    <row r="3" spans="2:4" s="2" customFormat="1" ht="27.75" customHeight="1">
      <c r="B3" s="9" t="s">
        <v>6</v>
      </c>
      <c r="C3" s="10">
        <v>5</v>
      </c>
      <c r="D3" s="11" t="s">
        <v>2</v>
      </c>
    </row>
    <row r="4" spans="2:4" s="2" customFormat="1" ht="27.75" customHeight="1">
      <c r="B4" s="3" t="s">
        <v>7</v>
      </c>
      <c r="C4" s="5">
        <v>5000</v>
      </c>
      <c r="D4" s="4" t="s">
        <v>0</v>
      </c>
    </row>
    <row r="5" spans="2:4" s="2" customFormat="1" ht="27.75" customHeight="1">
      <c r="B5" s="3" t="s">
        <v>8</v>
      </c>
      <c r="C5" s="6">
        <f>12000/(C3*C4)</f>
        <v>0.48</v>
      </c>
      <c r="D5" s="4" t="s">
        <v>1</v>
      </c>
    </row>
    <row r="6" spans="2:4" s="2" customFormat="1" ht="27.75" customHeight="1">
      <c r="B6" s="3" t="s">
        <v>9</v>
      </c>
      <c r="C6" s="7">
        <f>SQRT(6*C4/C3)</f>
        <v>77.459666924148337</v>
      </c>
      <c r="D6" s="4" t="s">
        <v>5</v>
      </c>
    </row>
    <row r="9" spans="2:4" ht="15.75">
      <c r="B9" s="19" t="s">
        <v>3</v>
      </c>
      <c r="C9" s="20"/>
      <c r="D9" s="20"/>
    </row>
    <row r="10" spans="2:4" ht="27.75" customHeight="1">
      <c r="B10" s="17" t="s">
        <v>4</v>
      </c>
      <c r="C10" s="17"/>
      <c r="D10" s="17"/>
    </row>
    <row r="11" spans="2:4" ht="41.25" customHeight="1">
      <c r="B11" s="18" t="s">
        <v>10</v>
      </c>
      <c r="C11" s="17"/>
      <c r="D11" s="17"/>
    </row>
    <row r="12" spans="2:4" ht="41.25" customHeight="1">
      <c r="B12" s="18" t="s">
        <v>13</v>
      </c>
      <c r="C12" s="17"/>
      <c r="D12" s="17"/>
    </row>
    <row r="13" spans="2:4" ht="27.75" customHeight="1">
      <c r="B13" s="18"/>
      <c r="C13" s="17"/>
      <c r="D13" s="17"/>
    </row>
    <row r="14" spans="2:4" ht="27.75" customHeight="1">
      <c r="B14" s="18"/>
      <c r="C14" s="18"/>
      <c r="D14" s="18"/>
    </row>
    <row r="15" spans="2:4" ht="27.75" customHeight="1">
      <c r="B15" s="18"/>
      <c r="C15" s="17"/>
      <c r="D15" s="17"/>
    </row>
    <row r="16" spans="2:4" ht="27.75" customHeight="1">
      <c r="B16" s="18"/>
      <c r="C16" s="21"/>
      <c r="D16" s="17"/>
    </row>
    <row r="17" spans="2:4" ht="27.75" customHeight="1">
      <c r="B17" s="18"/>
      <c r="C17" s="17"/>
      <c r="D17" s="17"/>
    </row>
  </sheetData>
  <sheetProtection password="CC10" sheet="1" objects="1" scenarios="1" selectLockedCells="1"/>
  <mergeCells count="10">
    <mergeCell ref="B17:D17"/>
    <mergeCell ref="B13:D13"/>
    <mergeCell ref="B14:D14"/>
    <mergeCell ref="B15:D15"/>
    <mergeCell ref="B16:D16"/>
    <mergeCell ref="B2:D2"/>
    <mergeCell ref="B10:D10"/>
    <mergeCell ref="B11:D11"/>
    <mergeCell ref="B12:D12"/>
    <mergeCell ref="B9:D9"/>
  </mergeCells>
  <phoneticPr fontId="2" type="noConversion"/>
  <pageMargins left="0.75" right="0.75" top="1" bottom="1" header="0.5" footer="0.5"/>
  <pageSetup orientation="portrait" horizontalDpi="0" verticalDpi="0" r:id="rId1"/>
  <headerFooter alignWithMargins="0"/>
</worksheet>
</file>

<file path=xl/worksheets/sheet2.xml><?xml version="1.0" encoding="utf-8"?>
<worksheet xmlns="http://schemas.openxmlformats.org/spreadsheetml/2006/main" xmlns:r="http://schemas.openxmlformats.org/officeDocument/2006/relationships">
  <dimension ref="B1:D17"/>
  <sheetViews>
    <sheetView workbookViewId="0">
      <selection activeCell="C4" sqref="C4"/>
    </sheetView>
  </sheetViews>
  <sheetFormatPr defaultRowHeight="12.75"/>
  <cols>
    <col min="1" max="1" width="5.85546875" customWidth="1"/>
    <col min="2" max="2" width="21.42578125" style="1" bestFit="1" customWidth="1"/>
    <col min="3" max="3" width="9.140625" style="1"/>
    <col min="4" max="4" width="102.5703125" bestFit="1" customWidth="1"/>
  </cols>
  <sheetData>
    <row r="1" spans="2:4" ht="26.25" customHeight="1" thickBot="1">
      <c r="D1" s="13" t="s">
        <v>14</v>
      </c>
    </row>
    <row r="2" spans="2:4" ht="29.25" customHeight="1" thickBot="1">
      <c r="B2" s="14" t="s">
        <v>11</v>
      </c>
      <c r="C2" s="15"/>
      <c r="D2" s="16"/>
    </row>
    <row r="3" spans="2:4" s="2" customFormat="1" ht="27.75" customHeight="1">
      <c r="B3" s="9" t="s">
        <v>6</v>
      </c>
      <c r="C3" s="10">
        <v>5</v>
      </c>
      <c r="D3" s="11" t="s">
        <v>2</v>
      </c>
    </row>
    <row r="4" spans="2:4" s="2" customFormat="1" ht="27.75" customHeight="1">
      <c r="B4" s="3" t="s">
        <v>7</v>
      </c>
      <c r="C4" s="5">
        <v>5000</v>
      </c>
      <c r="D4" s="4" t="s">
        <v>0</v>
      </c>
    </row>
    <row r="5" spans="2:4" s="2" customFormat="1" ht="27.75" customHeight="1">
      <c r="B5" s="3" t="s">
        <v>8</v>
      </c>
      <c r="C5" s="6">
        <f>12000/(C3*C4)</f>
        <v>0.48</v>
      </c>
      <c r="D5" s="4" t="s">
        <v>1</v>
      </c>
    </row>
    <row r="6" spans="2:4" s="2" customFormat="1" ht="27.75" customHeight="1">
      <c r="B6" s="3" t="s">
        <v>9</v>
      </c>
      <c r="C6" s="12">
        <f>SQRT(6*C4/C3)</f>
        <v>77.459666924148337</v>
      </c>
      <c r="D6" s="4" t="s">
        <v>5</v>
      </c>
    </row>
    <row r="9" spans="2:4" ht="15.75">
      <c r="B9" s="19" t="s">
        <v>3</v>
      </c>
      <c r="C9" s="20"/>
      <c r="D9" s="20"/>
    </row>
    <row r="10" spans="2:4" ht="27.75" customHeight="1">
      <c r="B10" s="17" t="s">
        <v>4</v>
      </c>
      <c r="C10" s="17"/>
      <c r="D10" s="17"/>
    </row>
    <row r="11" spans="2:4" ht="41.25" customHeight="1">
      <c r="B11" s="18" t="s">
        <v>10</v>
      </c>
      <c r="C11" s="17"/>
      <c r="D11" s="17"/>
    </row>
    <row r="12" spans="2:4" ht="41.25" customHeight="1">
      <c r="B12" s="18" t="s">
        <v>13</v>
      </c>
      <c r="C12" s="17"/>
      <c r="D12" s="17"/>
    </row>
    <row r="13" spans="2:4" ht="27.75" customHeight="1">
      <c r="B13" s="18"/>
      <c r="C13" s="17"/>
      <c r="D13" s="17"/>
    </row>
    <row r="14" spans="2:4" ht="27.75" customHeight="1">
      <c r="B14" s="18"/>
      <c r="C14" s="18"/>
      <c r="D14" s="18"/>
    </row>
    <row r="15" spans="2:4" ht="27.75" customHeight="1">
      <c r="B15" s="18"/>
      <c r="C15" s="17"/>
      <c r="D15" s="17"/>
    </row>
    <row r="16" spans="2:4" ht="27.75" customHeight="1">
      <c r="B16" s="18"/>
      <c r="C16" s="21"/>
      <c r="D16" s="17"/>
    </row>
    <row r="17" spans="2:4" ht="27.75" customHeight="1">
      <c r="B17" s="18"/>
      <c r="C17" s="17"/>
      <c r="D17" s="17"/>
    </row>
  </sheetData>
  <sheetProtection password="CC10" sheet="1" objects="1" scenarios="1" selectLockedCells="1"/>
  <mergeCells count="10">
    <mergeCell ref="B14:D14"/>
    <mergeCell ref="B15:D15"/>
    <mergeCell ref="B16:D16"/>
    <mergeCell ref="B17:D17"/>
    <mergeCell ref="B2:D2"/>
    <mergeCell ref="B9:D9"/>
    <mergeCell ref="B10:D10"/>
    <mergeCell ref="B11:D11"/>
    <mergeCell ref="B12:D12"/>
    <mergeCell ref="B13:D13"/>
  </mergeCells>
  <pageMargins left="0.7" right="0.7" top="0.75" bottom="0.75" header="0.3" footer="0.3"/>
  <pageSetup paperSize="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Discharge Calculator</vt:lpstr>
      <vt:lpstr>Small Lipoly Calculator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Forsyth</dc:creator>
  <cp:lastModifiedBy>Mark</cp:lastModifiedBy>
  <dcterms:created xsi:type="dcterms:W3CDTF">2011-12-10T01:19:29Z</dcterms:created>
  <dcterms:modified xsi:type="dcterms:W3CDTF">2013-07-29T02:48:26Z</dcterms:modified>
</cp:coreProperties>
</file>